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no" ?>
<Relationships xmlns="http://schemas.openxmlformats.org/package/2006/relationships">
  <Relationship Id="rId1" Target="xl/workbook.xml" Type="http://schemas.openxmlformats.org/officeDocument/2006/relationships/officeDocument"/>
  <Relationship Id="rId3" Target="docProps/core.xml" Type="http://schemas.openxmlformats.org/package/2006/relationships/metadata/core-properties"/>
  <Relationship Id="rId2" Target="docProps/app.xml" Type="http://schemas.openxmlformats.org/officeDocument/2006/relationships/extended-properties"/>
</Relationships>

</file>

<file path=xl/workbook.xml><?xml version="1.0" encoding="utf-8"?>
<workbook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fileVersion appName="xl" lastEdited="4" lowestEdited="4" rupBuild="9302"/>
  <sheets>
    <sheet name="Лист1" r:id="rId1" sheetId="1" state="visible"/>
  </sheets>
  <definedNames>
    <definedName hidden="false" localSheetId="0" name="_xlnm.Print_Titles">'Лист1'!$22:$24</definedName>
  </definedNames>
  <calcPr calcCompleted="true" calcMode="auto" calcOnSave="false" fullCalcOnLoad="false"/>
</workbook>
</file>

<file path=xl/sharedStrings.xml><?xml version="1.0" encoding="utf-8"?>
<sst xmlns="http://schemas.openxmlformats.org/spreadsheetml/2006/main" xmlns:a="http://schemas.openxmlformats.org/drawingml/2006/main" xmlns:a15="http://schemas.microsoft.com/office/drawing/2012/main" xmlns:asvg="http://schemas.microsoft.com/office/drawing/2016/SVG/main" xmlns:c="http://schemas.openxmlformats.org/drawingml/2006/chart" xmlns:co="http://ncloudtech.com" xmlns:co-ooxml="http://ncloudtech.com/ooxml" xmlns:m="http://schemas.openxmlformats.org/officeDocument/2006/math" xmlns:mc="http://schemas.openxmlformats.org/markup-compatibility/2006" xmlns:o="urn:schemas-microsoft-com:office:office" xmlns:p="http://schemas.openxmlformats.org/presentationml/2006/main" xmlns:pic="http://schemas.openxmlformats.org/drawingml/2006/picture" xmlns:r="http://schemas.openxmlformats.org/officeDocument/2006/relationships" xmlns:s="http://schemas.openxmlformats.org/officeDocument/2006/sharedTypes" xmlns:sl="http://schemas.openxmlformats.org/schemaLibrary/2006/main" xmlns:v="urn:schemas-microsoft-com:vml" xmlns:w="http://schemas.openxmlformats.org/wordprocessingml/2006/main" xmlns:w10="urn:schemas-microsoft-com:office:word" xmlns:w14="http://schemas.microsoft.com/office/word/2010/wordml" xmlns:w15="http://schemas.microsoft.com/office/word/2012/wordml" xmlns:wp="http://schemas.openxmlformats.org/drawingml/2006/wordprocessingDrawing" xmlns:wpg="http://schemas.microsoft.com/office/word/2010/wordprocessingGroup" xmlns:wps="http://schemas.microsoft.com/office/word/2010/wordprocessingShape" xmlns:x="urn:schemas-microsoft-com:office:excel" xmlns:x12ac="http://schemas.microsoft.com/office/spreadsheetml/2011/1/ac" xmlns:x14="http://schemas.microsoft.com/office/spreadsheetml/2009/9/main" xmlns:xdr="http://schemas.openxmlformats.org/drawingml/2006/spreadsheetDrawing" xmlns:xm="http://schemas.microsoft.com/office/excel/2006/main" mc:Ignorable="co co-ooxml w14 x14 w15">
  <si>
    <t xml:space="preserve">Приложение № 2 </t>
  </si>
  <si>
    <t xml:space="preserve">к решению Думы Кашинского </t>
  </si>
  <si>
    <t>муниципального округа Тверской области</t>
  </si>
  <si>
    <t>от 23.12.2025 №  197</t>
  </si>
  <si>
    <t>000 1 16 01000 01 0000 140</t>
  </si>
  <si>
    <t xml:space="preserve">«Приложение № 2 </t>
  </si>
  <si>
    <t>Административные штрафы, установленные Кодексом Российской Федерации об административных правонарушениях</t>
  </si>
  <si>
    <t>к решению Кашинской городской Думы</t>
  </si>
  <si>
    <t>от 25.12.2024 № 87 «О бюджете</t>
  </si>
  <si>
    <t>Кашинского муниципального округа</t>
  </si>
  <si>
    <t>Тверской области на 2025 год и на</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</si>
  <si>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</si>
  <si>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</si>
  <si>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</si>
  <si>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</si>
  <si>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плановый период 2026 и 2027 годов»</t>
  </si>
  <si>
    <t>000 1 16 01053 01 0000 140</t>
  </si>
  <si>
    <t>000 1 05 04000 02 0000 110</t>
  </si>
  <si>
    <t>000 1 01 02020 01 0000 110</t>
  </si>
  <si>
    <t>Налог, взимаемый в связи с применением патентной системы налогообложения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</si>
  <si>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</si>
  <si>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</si>
  <si>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</si>
  <si>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000 1 05 04060 02 0000 110</t>
  </si>
  <si>
    <r>
      <t xml:space="preserve">Налог, взимаемый в связи с применением патентной системы налогообложения, зачисляемый в бюджеты муниципальных округов
</t>
    </r>
  </si>
  <si>
    <t>000 1 01 02030 01 0000 110</t>
  </si>
  <si>
    <r>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r>
  </si>
  <si>
    <t>000 1 06 00000 00 0000 000</t>
  </si>
  <si>
    <t>НАЛОГИ НА ИМУЩЕСТВО</t>
  </si>
  <si>
    <t>Прогнозируемые доходы бюджета Кашинского муниципального округа</t>
  </si>
  <si>
    <t>000 1 01 02040 01 0000 110</t>
  </si>
  <si>
    <r>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r>
  </si>
  <si>
    <t xml:space="preserve"> Тверской области по группам, подгруппам, статьям, подстатьям и элементам</t>
  </si>
  <si>
    <t>000 1 01 02080 01 0000 110</t>
  </si>
  <si>
    <t xml:space="preserve"> доходов классификации доходов бюджетов Российской Федерации </t>
  </si>
  <si>
    <t>000 1 06 01000 00 0000 110</t>
  </si>
  <si>
    <r>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r>
  </si>
  <si>
    <t>Налог на имущество физических лиц</t>
  </si>
  <si>
    <t>на 2025 год и на плановый период 2026 и 2027 годов</t>
  </si>
  <si>
    <r>
      <t xml:space="preserve">000 1 01 02130 01 0000 110
</t>
    </r>
  </si>
  <si>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</si>
  <si>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000 1 06 01020 14 0000 110</t>
  </si>
  <si>
    <r>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t>
    </r>
  </si>
  <si>
    <r>
      <t xml:space="preserve">000 1 01 02150 01 0000 110
</t>
    </r>
  </si>
  <si>
    <t>Код бюджетной классификации Российской Федерации</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</si>
  <si>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</si>
  <si>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Наименование дохода</t>
  </si>
  <si>
    <t>Сумма, тыс. руб.</t>
  </si>
  <si>
    <t>000 1 06 06000 00 0000 110</t>
  </si>
  <si>
    <r>
      <t xml:space="preserve">000 1 01 02180 01 0000 110
</t>
    </r>
  </si>
  <si>
    <t>Земельный налог</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</si>
  <si>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</si>
  <si>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2025 год</t>
  </si>
  <si>
    <t>2026 год</t>
  </si>
  <si>
    <t>000 1 03 00000 00 0000 000</t>
  </si>
  <si>
    <t>НАЛОГИ НА ТОВАРЫ (РАБОТЫ, УСЛУГИ), РЕАЛИЗУЕМЫЕ НА ТЕРРИТОРИИ РОССИЙСКОЙ ФЕДЕРАЦИИ</t>
  </si>
  <si>
    <t>2027 год</t>
  </si>
  <si>
    <t>000 1 06 06030 00 0000 110</t>
  </si>
  <si>
    <t>Земельный налог с организаций</t>
  </si>
  <si>
    <t>000 1 06 06032 14 0000 110</t>
  </si>
  <si>
    <r>
      <t xml:space="preserve">Земельный налог с организаций, обладающих земельным участком, расположенным в границах муниципальных округов
</t>
    </r>
  </si>
  <si>
    <t>000 1 00 00000 00 0000 000</t>
  </si>
  <si>
    <t>НАЛОГОВЫЕ И НЕНАЛОГОВЫЕ ДОХОДЫ</t>
  </si>
  <si>
    <t>000 1 06 06040 00 0000 110</t>
  </si>
  <si>
    <t>Земельный налог с физических лиц</t>
  </si>
  <si>
    <t>000 1 06 06042 14 0000 110</t>
  </si>
  <si>
    <r>
      <t xml:space="preserve">Земельный налог с физических лиц, обладающих земельным участком, расположенным в границах муниципальных округов
</t>
    </r>
  </si>
  <si>
    <t>000 1 03 02000 01 0000 110</t>
  </si>
  <si>
    <t>Акцизы по подакцизным товарам (продукции), производимым на территории Российской Федерации</t>
  </si>
  <si>
    <t>000 1 08 00000 00 0000 000</t>
  </si>
  <si>
    <t>ГОСУДАРСТВЕННАЯ ПОШЛИНА</t>
  </si>
  <si>
    <t>000 1 01 00000 00 0000 000</t>
  </si>
  <si>
    <t>НАЛОГИ НА ПРИБЫЛЬ, ДОХОДЫ</t>
  </si>
  <si>
    <t>000 1 08 03000 01 0000 110</t>
  </si>
  <si>
    <t>000 1 03 02230 01 0000 110</t>
  </si>
  <si>
    <t>Государственная пошлина по делам, рассматриваемым в судах общей юрисдикции, мировыми судьями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</si>
  <si>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</si>
  <si>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000 1 01 02000 01 0000 110</t>
  </si>
  <si>
    <t>000 1 08 03010 01 0000 110</t>
  </si>
  <si>
    <t>Налог на доходы физических лиц</t>
  </si>
  <si>
    <t>000 1 03 02231 01 0000 110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</si>
  <si>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</si>
  <si>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</si>
  <si>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000 1 11 00000 00 0000 000</t>
  </si>
  <si>
    <t>000 1 03 02240 01 0000 110</t>
  </si>
  <si>
    <r>
      <t xml:space="preserve">ДОХОДЫ ОТ ИСПОЛЬЗОВАНИЯ ИМУЩЕСТВА, НАХОДЯЩЕГОСЯ В ГОСУДАРСТВЕННОЙ И МУНИЦИПАЛЬНОЙ СОБСТВЕННОСТИ
</t>
    </r>
  </si>
  <si>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</si>
  <si>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</si>
  <si>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</si>
  <si>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</si>
  <si>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</si>
  <si>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</si>
  <si>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</si>
  <si>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000 1 03 02250 01 0000 110</t>
  </si>
  <si>
    <t xml:space="preserve"> 000 1 11 09080 14 0000 120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</si>
  <si>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</si>
  <si>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r>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
</t>
    </r>
  </si>
  <si>
    <t>000 1 11 05010 00 0000 120</t>
  </si>
  <si>
    <t>000 1 03 02251 01 0000 110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</si>
  <si>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</si>
  <si>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</si>
  <si>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000 1 12 00000 00 0000 000</t>
  </si>
  <si>
    <t>ПЛАТЕЖИ ПРИ ПОЛЬЗОВАНИИ ПРИРОДНЫМИ РЕСУРСАМИ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</si>
  <si>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</si>
  <si>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</si>
  <si>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000 1 11 05012 14 0000 120</t>
  </si>
  <si>
    <r>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r>
  </si>
  <si>
    <t>000 1 12 01000 01 0000 120</t>
  </si>
  <si>
    <t>000 1 03 02261 01 0000 110</t>
  </si>
  <si>
    <t>000 1 11 05020 00 0000 120</t>
  </si>
  <si>
    <t>Плата за негативное воздействие на окружающую среду</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</si>
  <si>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</si>
  <si>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</si>
  <si>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000 1 05 00000 00 0000 000</t>
  </si>
  <si>
    <t>НАЛОГИ НА СОВОКУПНЫЙ ДОХОД</t>
  </si>
  <si>
    <t>000 1 11 05024 14 0000 120</t>
  </si>
  <si>
    <r>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
</t>
    </r>
  </si>
  <si>
    <t>000 1 12 01010 01 0000 120</t>
  </si>
  <si>
    <t>Плата за выбросы загрязняющих веществ в атмосферный воздух стационарными объектами</t>
  </si>
  <si>
    <t>000 1 11 05070 00 0000 120</t>
  </si>
  <si>
    <t>000 1 05 01000 00 0000 110</t>
  </si>
  <si>
    <t>Доходы от сдачи в аренду имущества, составляющего государственную (муниципальную) казну (за исключением земельных участков)</t>
  </si>
  <si>
    <t>Налог, взимаемый в связи с применением упрощенной системы налогообложения</t>
  </si>
  <si>
    <t>000 1 12 01030 01 0000 120</t>
  </si>
  <si>
    <t>Плата за сбросы загрязняющих веществ в водные объекты</t>
  </si>
  <si>
    <t>000 1 11 05074 14 0000 120</t>
  </si>
  <si>
    <r>
      <t xml:space="preserve">Доходы от сдачи в аренду имущества, составляющего казну муниципальных округов (за исключением земельных участков)
</t>
    </r>
  </si>
  <si>
    <t>000 1 05 01010 01 0000 110</t>
  </si>
  <si>
    <t>Налог, взимаемый с налогоплательщиков, выбравших в качестве объекта налогообложения доходы</t>
  </si>
  <si>
    <t>000 1 12 01040 01 0000 120</t>
  </si>
  <si>
    <t>000 1 11 07000 00 0000 120</t>
  </si>
  <si>
    <t>Платежи от государственных и муниципальных унитарных предприятий</t>
  </si>
  <si>
    <t>Плата за размещение отходов производства и потребления</t>
  </si>
  <si>
    <t>000 1 05 01011 01 0000 110</t>
  </si>
  <si>
    <t>000 1 11 07010 00 0000 120</t>
  </si>
  <si>
    <t>000 1 05 01020 01 0000 110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</si>
  <si>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</si>
  <si>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Налог, взимаемый с налогоплательщиков, выбравших в качестве объекта налогообложения доходы, уменьшенные на величину расходов</t>
  </si>
  <si>
    <t>000 1 12 01041 01 0000 120</t>
  </si>
  <si>
    <t xml:space="preserve">Плата за размещение отходов производства </t>
  </si>
  <si>
    <t>000 1 11 07014 14 0000 120</t>
  </si>
  <si>
    <t>000 1 05 01021 01 0000 110</t>
  </si>
  <si>
    <r>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r>
  </si>
  <si>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</si>
  <si>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000 1 12 01042 01 0000 120</t>
  </si>
  <si>
    <t>Плата за размещение твердых коммунальных отходов</t>
  </si>
  <si>
    <t>000 1 11 09000 00 0000 120</t>
  </si>
  <si>
    <t>000 1 05 03000 01 0000 110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</si>
  <si>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</si>
  <si>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Единый сельскохозяйственный налог</t>
  </si>
  <si>
    <t>000 1 13 00000 00 0000 000</t>
  </si>
  <si>
    <t>ДОХОДЫ ОТ ОКАЗАНИЯ ПЛАТНЫХ УСЛУГ И КОМПЕНСАЦИИ ЗАТРАТ ГОСУДАРСТВА</t>
  </si>
  <si>
    <t>000 1 05 03010 01 0000 110</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</si>
  <si>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</si>
  <si>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</si>
  <si>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000 1 13 02060 00 0000 130</t>
  </si>
  <si>
    <t>Доходы, поступающие в порядке возмещения расходов, понесенных в связи с эксплуатацией имущества</t>
  </si>
  <si>
    <t xml:space="preserve"> 000 1 11 09044 14 0000 120</t>
  </si>
  <si>
    <t>000 1 13 01000 00 0000 130</t>
  </si>
  <si>
    <r>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r>
  </si>
  <si>
    <t>Доходы от оказания платных услуг (работ)</t>
  </si>
  <si>
    <t>000 1 13 02064 14 0000 130</t>
  </si>
  <si>
    <r>
      <t xml:space="preserve">Доходы, поступающие в порядке возмещения расходов, понесенных в связи с эксплуатацией имущества муниципальных округов
</t>
    </r>
  </si>
  <si>
    <t>в том числе:</t>
  </si>
  <si>
    <t>000 1 14 00000 00 0000 000</t>
  </si>
  <si>
    <t>ДОХОДЫ ОТ ПРОДАЖИ МАТЕРИАЛЬНЫХ И НЕМАТЕРИАЛЬНЫХ АКТИВОВ</t>
  </si>
  <si>
    <t>000 1 13 01990 00 0000 130</t>
  </si>
  <si>
    <t xml:space="preserve"> - прочие субсидии бюджетам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</si>
  <si>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Прочие доходы от оказания платных услуг (работ)</t>
  </si>
  <si>
    <t xml:space="preserve"> - прочие субсидии бюджетам на организацию отдыха детей в каникулярное время</t>
  </si>
  <si>
    <t>000 1 14 06000 00 0000 430</t>
  </si>
  <si>
    <r>
      <t xml:space="preserve">Доходы от продажи земельных участков, находящихся в государственной и муниципальной собственности
</t>
    </r>
  </si>
  <si>
    <t>000 1 13 01994 14 0000 130</t>
  </si>
  <si>
    <t xml:space="preserve"> - прочие субсидии бюджетам на повышение заработной платы педагогическим работникам муниципальных организаций дополнительного образования</t>
  </si>
  <si>
    <r>
      <t xml:space="preserve">Прочие доходы от оказания платных услуг (работ) получателями средств бюджетов муниципальных округов
</t>
    </r>
  </si>
  <si>
    <t xml:space="preserve"> - прочие субсидии бюджетам на организацию участия детей и подростков в социально значимых региональных (профориентированных, творческих, краеведческих, спортивных, благотворительных) проектах</t>
  </si>
  <si>
    <t>000 1 14 06010 00 0000 430</t>
  </si>
  <si>
    <t>Доходы от продажи земельных участков, государственная собственность на которые не разграничена</t>
  </si>
  <si>
    <t>000 1 13 02000 00 0000 130</t>
  </si>
  <si>
    <t>Доходы от компенсации затрат государства</t>
  </si>
  <si>
    <t xml:space="preserve"> - прочие субсидии  бюджетам  на поддержку редакций районных и городских газет</t>
  </si>
  <si>
    <t xml:space="preserve"> 000 1 14 06012 14 0000 430</t>
  </si>
  <si>
    <r>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r>
  </si>
  <si>
    <t xml:space="preserve"> - прочие субсидии  бюджетам  на повышение заработной платы работникам муниципальных учреждений культуры Тверской области</t>
  </si>
  <si>
    <t xml:space="preserve"> 000 1 14 06024 14 0000 430</t>
  </si>
  <si>
    <t>000 1 14 06020 00 0000 430</t>
  </si>
  <si>
    <r>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r>
  </si>
  <si>
    <r>
      <t xml:space="preserve">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
</t>
    </r>
  </si>
  <si>
    <t xml:space="preserve"> - прочие субсидии  бюджетам  на организацию транспортного обслуживания населения на муниципальных маршрутах регулярных перевозок по регулируемым тарифам</t>
  </si>
  <si>
    <t xml:space="preserve"> - прочие субсидии бюджетам  на укрепление материально-технической базы муниципальных дошкольных  образовательных  организаций</t>
  </si>
  <si>
    <r>
      <t xml:space="preserve">000 2 02 35179 00 0000 150
</t>
    </r>
  </si>
  <si>
    <t xml:space="preserve"> 000 1 14 06300 00 0000 430</t>
  </si>
  <si>
    <r>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r>
  </si>
  <si>
    <r>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r>
  </si>
  <si>
    <t xml:space="preserve"> - прочие субсидии бюджетам на  укрепление материально-технической базы муниципальных общеобразовательных организаций</t>
  </si>
  <si>
    <r>
      <t xml:space="preserve">000 2 02 35179 14 0000 150
</t>
    </r>
  </si>
  <si>
    <r>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r>
  </si>
  <si>
    <t xml:space="preserve"> - прочие субсидии  бюджетам  на поддержку обустройства мест массового отдыха населения (городских парков)</t>
  </si>
  <si>
    <t>000 1 14 06310 00 0000 430</t>
  </si>
  <si>
    <r>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t>
    </r>
  </si>
  <si>
    <t xml:space="preserve"> 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</si>
  <si>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</si>
  <si>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 прочие субсидии бюджетам на оснащение муниципальных дошкольных образовательных организаций уличными игровыми комплексами</t>
  </si>
  <si>
    <t xml:space="preserve"> 000 2 02 35303 14 0000 150</t>
  </si>
  <si>
    <t xml:space="preserve"> - прочие субсидии  бюджетам  на проект по поддержке местных инициатив</t>
  </si>
  <si>
    <t xml:space="preserve"> 000 1 14 06312 14 0000 430</t>
  </si>
  <si>
    <r>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r>
  </si>
  <si>
    <r>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
</t>
    </r>
  </si>
  <si>
    <t xml:space="preserve"> -прочие субсидии бюджетам на обеспечение жилыми помещениями малоимущих многодетных семей, нуждающихся в жилых помещениях</t>
  </si>
  <si>
    <t>000 2 02 35930 00 0000 150</t>
  </si>
  <si>
    <r>
      <t xml:space="preserve">Субвенции бюджетам на государственную регистрацию актов гражданского состояния
</t>
    </r>
  </si>
  <si>
    <t>000 1 14 13000 00 0000 000</t>
  </si>
  <si>
    <t xml:space="preserve"> -прочие субсидии бюджетам  на укрепление материально-технической базы муниципальных спортивных школ</t>
  </si>
  <si>
    <t>Доходы от приватизации имущества, находящегося в государственной и муниципальной собственности</t>
  </si>
  <si>
    <t>000 2 02 35930 14 0000 150</t>
  </si>
  <si>
    <r>
      <t xml:space="preserve">Субвенции бюджетам муниципальных округов на государственную регистрацию актов гражданского состояния
</t>
    </r>
  </si>
  <si>
    <t xml:space="preserve"> -прочие субсидии бюджетам на приобретение и установку плоскостных спортивных сооружений и оборудования на плоскостные спортивные сооружения</t>
  </si>
  <si>
    <t>000 2 02 39999 00 0000 150</t>
  </si>
  <si>
    <t>000 1 14 13040 14 0000 410</t>
  </si>
  <si>
    <r>
      <t xml:space="preserve">Прочие субвенции
</t>
    </r>
  </si>
  <si>
    <t xml:space="preserve"> -прочие субсидии бюджетам муниципальных округов на развитие материально-технической базы редакций районных и городских газет</t>
  </si>
  <si>
    <r>
      <t xml:space="preserve">Доходы от приватизации имущества, находящегося в собственности муниципальных округов, в части приватизации нефинансовых активов имущества казны
</t>
    </r>
  </si>
  <si>
    <t xml:space="preserve"> -прочие субсидии бюджетам муниципальных округов (на проведение работ по восстановлению воинских захоронений)</t>
  </si>
  <si>
    <t>000 2 02 39999 14 0000 150</t>
  </si>
  <si>
    <r>
      <t xml:space="preserve">Прочие субвенции бюджетам муниципальных округов
</t>
    </r>
  </si>
  <si>
    <t>000 1 16 00000 00 0000 000</t>
  </si>
  <si>
    <t>ШТРАФЫ, САНКЦИИ, ВОЗМЕЩЕНИЕ УЩЕРБА</t>
  </si>
  <si>
    <t xml:space="preserve"> - прочие субсидии бюджетам на осуществление единовременной выплаты к началу учебного года работникам муниципальных образовательных организаций</t>
  </si>
  <si>
    <t xml:space="preserve"> - прочие субсидии бюджетам на укрепление материально-технической базы муниципальных учреждений культуры Тверской области</t>
  </si>
  <si>
    <t xml:space="preserve"> - прочие субвенции бюджетам на осуществление государственных полномочий по созданию и организации деятельности  комиссий по делам несовершеннолетних и защите их прав</t>
  </si>
  <si>
    <t xml:space="preserve"> - прочие субвенции бюджетам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сельской местности, рабочих поселках (поселках городского типа)</t>
  </si>
  <si>
    <t>000 2 02 30000 00 0000 150</t>
  </si>
  <si>
    <t>Субвенции бюджетам бюджетной системы Российской Федерации</t>
  </si>
  <si>
    <t xml:space="preserve"> - прочие субвенции бюджетам  на осуществление отдельных государственных полномочий в сфере осуществления дорожной деятельности</t>
  </si>
  <si>
    <t>Прочие субвенции бюджетам муниципальных округов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t>
  </si>
  <si>
    <t xml:space="preserve"> - прочие субвенции бюджетам на обеспечение образования</t>
  </si>
  <si>
    <t xml:space="preserve"> - прочие субвенции бюджетам  на осуществление отдельных государственных полномочий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</si>
  <si>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000 2 02 40000 00 0000 150</t>
  </si>
  <si>
    <t>000 2 02 30029 00 0000 150</t>
  </si>
  <si>
    <t>Иные межбюджетные трансферты</t>
  </si>
  <si>
    <r>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r>
  </si>
  <si>
    <t xml:space="preserve"> - прочие субвенции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t>
  </si>
  <si>
    <t>000 2 02 30029 14 0000 150</t>
  </si>
  <si>
    <r>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r>
  </si>
  <si>
    <t>000 2 02 45050 00 0000 150</t>
  </si>
  <si>
    <t xml:space="preserve"> - прочие межбюджетные трансферты, передаваемые бюджетам на реализацию проектов в рамках поддержки школьных инициатив Тверской области</t>
  </si>
  <si>
    <r>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r>
  </si>
  <si>
    <t>000 2 02 35082 00 0000 150</t>
  </si>
  <si>
    <r>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r>
  </si>
  <si>
    <t xml:space="preserve"> - прочие межбюджетные трансферты, передаваемые бюджетам на реализацию мероприятий, поступающим к депутатам Законодательного Собрания Тверской области </t>
  </si>
  <si>
    <t xml:space="preserve"> - прочие межбюджетные трансферты, передаваемые бюджетам на содействие развитию малого и среднего предпринимательства в сфере туризма</t>
  </si>
  <si>
    <t>000 2 02 35082 14 0000 150</t>
  </si>
  <si>
    <t>000 2 02 45050 14 0000 150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</si>
  <si>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</si>
  <si>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r>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r>
  </si>
  <si>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</si>
  <si>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000 2 02 35120 00 0000 150</t>
  </si>
  <si>
    <r>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r>
  </si>
  <si>
    <t>000 2 02 49999 00 0000 150</t>
  </si>
  <si>
    <t>000 1 16 01060 01 0000 140</t>
  </si>
  <si>
    <r>
      <t xml:space="preserve">Прочие межбюджетные трансферты, передаваемые бюджетам
</t>
    </r>
  </si>
  <si>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</si>
  <si>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000 2 02 35120 14 0000 150</t>
  </si>
  <si>
    <r>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r>
  </si>
  <si>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</si>
  <si>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</si>
  <si>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000 2 02 49999 14 0000 150</t>
  </si>
  <si>
    <t xml:space="preserve">Прочие межбюджетные трансферты, передаваемые бюджетам муниципальных округов  </t>
  </si>
  <si>
    <r>
      <t xml:space="preserve">000 2 02 16549 00 0000 150
</t>
    </r>
  </si>
  <si>
    <t>000 1 16 01070 01 0000 140</t>
  </si>
  <si>
    <r>
      <t xml:space="preserve">Дотации (гранты) бюджетам за достижение показателей деятельности органов местного самоуправления
</t>
    </r>
  </si>
  <si>
    <r>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r>
  </si>
  <si>
    <r>
      <t xml:space="preserve">000 2 02 16549 14 0000 150
</t>
    </r>
  </si>
  <si>
    <t>000 1 16 01073 01 0000 140</t>
  </si>
  <si>
    <t>Дотации (гранты) бюджетам муниципальных округов за достижение показателей деятельности органов местного самоуправления</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</si>
  <si>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</si>
  <si>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000 1 16 01140 01 0000 140</t>
  </si>
  <si>
    <t>000 2 02 20000 00 0000 150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</si>
  <si>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</si>
  <si>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Субсидии бюджетам бюджетной системы Российской Федерации (межбюджетные субсидии)</t>
  </si>
  <si>
    <t>000 2 02 25467 00 0000 150</t>
  </si>
  <si>
    <r>
      <t xml:space="preserve">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
</t>
    </r>
  </si>
  <si>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</si>
  <si>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</si>
  <si>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000 1 16 01150 01 0000 140</t>
  </si>
  <si>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r>
  </si>
  <si>
    <r>
      <rPr>
        <rFont val="Times New Roman"/>
        <b val="false"/>
        <sz val="9"/>
      </rPr>
      <t xml:space="preserve">000 2 02 20077 00 0000 150
</t>
    </r>
  </si>
  <si>
    <t>000 2 02 25467 14 0000 150</t>
  </si>
  <si>
    <t>Субсидии бюджетам на софинансирование капитальных вложений в объекты муниципальной собственности</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</si>
  <si>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</si>
  <si>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000 1 16 01153 01 0000 140</t>
  </si>
  <si>
    <r>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r>
  </si>
  <si>
    <r>
      <rPr>
        <rFont val="Times New Roman"/>
        <b val="false"/>
        <sz val="9"/>
      </rPr>
      <t xml:space="preserve">000 2 02 20077 14 0000 150
</t>
    </r>
  </si>
  <si>
    <t>000 2 02 25304 00 0000 150</t>
  </si>
  <si>
    <t>Субсидии бюджетам муниципальных округов на софинансирование капитальных вложений в объекты муниципальной собственности</t>
  </si>
  <si>
    <r>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r>
  </si>
  <si>
    <t>000 1 16 01170 01 0000 140</t>
  </si>
  <si>
    <r>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r>
  </si>
  <si>
    <t xml:space="preserve"> - прочие межбюджетные трансферты, передаваемые бюджетам на проведение работ по обустройству воинских захоронений</t>
  </si>
  <si>
    <t>000 2 02 25304 14 0000 150</t>
  </si>
  <si>
    <t>000 1 16 01173 01 0000 140</t>
  </si>
  <si>
    <r>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r>
  </si>
  <si>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</si>
  <si>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-субсидии бюджетам на развитие системы газоснабжения населенных пунктов Тверской области</t>
  </si>
  <si>
    <r>
      <t xml:space="preserve">000 2 02 25497 00 0000 150
</t>
    </r>
  </si>
  <si>
    <t>000 1 16 01190 01 0000 140</t>
  </si>
  <si>
    <r>
      <t xml:space="preserve">Субсидии бюджетам на реализацию мероприятий по обеспечению жильем молодых семей
</t>
    </r>
  </si>
  <si>
    <t>000 2 02 20216 00 0000 150</t>
  </si>
  <si>
    <t>ИТОГО ДОХОДОВ</t>
  </si>
  <si>
    <r>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r>
  </si>
  <si>
    <r>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</si>
  <si>
    <r>
      <t xml:space="preserve">000 2 02 25497 14 0000 150
</t>
    </r>
  </si>
  <si>
    <t>000 1 16 01193 01 0000 140</t>
  </si>
  <si>
    <r>
      <t xml:space="preserve">Субсидии бюджетам муниципальных округов на реализацию мероприятий по обеспечению жильем молодых семей
</t>
    </r>
  </si>
  <si>
    <t>000 2 02 20216 14 0000 150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</si>
  <si>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</si>
  <si>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r>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r>
  </si>
  <si>
    <t>».</t>
  </si>
  <si>
    <t xml:space="preserve"> 000 2 02 25519 00 0000 150</t>
  </si>
  <si>
    <t>000 1 16 01200 01 0000 140</t>
  </si>
  <si>
    <r>
      <t xml:space="preserve">Субсидии бюджетам на поддержку отрасли культуры
</t>
    </r>
  </si>
  <si>
    <r>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r>
  </si>
  <si>
    <t xml:space="preserve"> - субсидии бюджетам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</si>
  <si>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000 2 02 25519 14 0000 150</t>
  </si>
  <si>
    <t>000 1 16 01203 01 0000 140</t>
  </si>
  <si>
    <r>
      <t xml:space="preserve">Субсидии бюджетам муниципальных округов на поддержку отрасли культуры
</t>
    </r>
  </si>
  <si>
    <t xml:space="preserve"> - субсидии бюджетам на капитальный ремонт и ремонт улично-дорожной сети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</si>
  <si>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</si>
  <si>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r>
      <t xml:space="preserve">000 1 16 11064 01 0000 140
</t>
    </r>
  </si>
  <si>
    <r>
      <t xml:space="preserve">Платежи, уплачиваемые в целях возмещения вреда, причиняемого автомобильным дорогам местного значения тяжеловесными транспортными средствами
</t>
    </r>
  </si>
  <si>
    <t xml:space="preserve"> 000 2 02 25555 00 0000 150</t>
  </si>
  <si>
    <t>000 1 16 11000 01 0000 140</t>
  </si>
  <si>
    <r>
      <t xml:space="preserve">Субсидии бюджетам на реализацию программ формирования современной городской среды
</t>
    </r>
  </si>
  <si>
    <t>Платежи, уплачиваемые в целях возмещения вреда</t>
  </si>
  <si>
    <t>000 1 17 00000 00 0000 000</t>
  </si>
  <si>
    <t xml:space="preserve"> - субсидии бюджетам на проведение мероприятий в целях обеспечения безопасности дорожного движения на автомобильных дорогах общего пользования местного значения</t>
  </si>
  <si>
    <t>ПРОЧИЕ НЕНАЛОГОВЫЕ ДОХОДЫ</t>
  </si>
  <si>
    <t xml:space="preserve"> 000 2 02 25555 14 0000 150</t>
  </si>
  <si>
    <r>
      <t xml:space="preserve">Субсидии бюджетам муниципальных округов на реализацию программ формирования современной городской среды
</t>
    </r>
  </si>
  <si>
    <t>000 1 16 11050 01 0000 140</t>
  </si>
  <si>
    <t xml:space="preserve"> - субсидии бюджетам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</si>
  <si>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000 1 17 15000 00 0000 150</t>
  </si>
  <si>
    <r>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r>
  </si>
  <si>
    <t>Инициативные платежи</t>
  </si>
  <si>
    <t xml:space="preserve"> 000 2 02 25599 00 0000 150</t>
  </si>
  <si>
    <t>Субсидии бюджетам на подготовку проектов межевания земельных участков и на проведение кадастровых работ</t>
  </si>
  <si>
    <r>
      <t xml:space="preserve">000 1 16 11060 01 0000 140
</t>
    </r>
  </si>
  <si>
    <t>000 2 02 29999 00 0000 150</t>
  </si>
  <si>
    <t>Платежи, уплачиваемые в целях возмещения вреда, причиняемого автомобильным дорогам</t>
  </si>
  <si>
    <t>Прочие субсидии</t>
  </si>
  <si>
    <t>000 1 17 15020 14 0000 150</t>
  </si>
  <si>
    <r>
      <t xml:space="preserve">Инициативные платежи, зачисляемые в бюджеты муниципальных округов
</t>
    </r>
  </si>
  <si>
    <t xml:space="preserve"> 000 2 02 25599 14 0000 150</t>
  </si>
  <si>
    <r>
      <t xml:space="preserve">Субсидии бюджетам муниципальных округов на подготовку проектов межевания земельных участков и на проведение кадастровых работ
</t>
    </r>
  </si>
  <si>
    <t>000 2 02 29999 14 0000 150</t>
  </si>
  <si>
    <t>000 2 00 00000 00 0000 000</t>
  </si>
  <si>
    <r>
      <t xml:space="preserve">Прочие субсидии бюджетам муниципальных округов
</t>
    </r>
  </si>
  <si>
    <t>БЕЗВОЗМЕЗДНЫЕ ПОСТУПЛЕНИЯ</t>
  </si>
  <si>
    <t>000 2 02 00000 00 0000 000</t>
  </si>
  <si>
    <t>000 2 02 10000 00 0000 150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</si>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</sst>
</file>

<file path=xl/styles.xml><?xml version="1.0" encoding="utf-8"?>
<style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numFmts>
    <numFmt co:extendedFormatCode="General" formatCode="General" numFmtId="1000"/>
    <numFmt co:extendedFormatCode="#,##0.0" formatCode="#,##0.0" numFmtId="1003"/>
    <numFmt co:extendedFormatCode="@" formatCode="@" numFmtId="1002"/>
    <numFmt co:extendedFormatCode="0" formatCode="0" numFmtId="1004"/>
    <numFmt co:extendedFormatCode="General" formatCode="General" numFmtId="1001"/>
  </numFmts>
  <fonts count="15">
    <font>
      <name val="Calibri"/>
      <sz val="11"/>
    </font>
    <font>
      <name val="Arial"/>
      <sz val="10"/>
    </font>
    <font>
      <name val="Times New Roman"/>
      <sz val="8"/>
    </font>
    <font>
      <name val="Times New Roman"/>
      <sz val="10"/>
    </font>
    <font>
      <name val="Times New Roman"/>
      <sz val="11"/>
    </font>
    <font>
      <name val="Arial"/>
      <sz val="9"/>
    </font>
    <font>
      <name val="Times New Roman"/>
      <b val="true"/>
      <sz val="9"/>
    </font>
    <font>
      <name val="Times New Roman"/>
      <sz val="9"/>
    </font>
    <font>
      <name val="Times New Roman"/>
      <color rgb="000000" tint="0"/>
      <sz val="9"/>
    </font>
    <font>
      <name val="Times New Roman"/>
      <b val="true"/>
      <sz val="14"/>
    </font>
    <font>
      <name val="Times New Roman"/>
      <b val="true"/>
      <sz val="12"/>
    </font>
    <font>
      <name val="Times New Roman"/>
      <b val="true"/>
      <color rgb="000000" tint="0"/>
      <sz val="9"/>
    </font>
    <font>
      <name val="Arial"/>
      <sz val="8"/>
    </font>
    <font>
      <name val="Times New Roman"/>
      <b val="false"/>
      <sz val="9"/>
    </font>
    <font>
      <name val="Times New Roman"/>
      <b val="true"/>
      <color theme="1" tint="0"/>
      <sz val="9"/>
    </font>
  </fonts>
  <fills count="6">
    <fill>
      <patternFill patternType="none"/>
    </fill>
    <fill>
      <patternFill patternType="gray125"/>
    </fill>
    <fill>
      <patternFill patternType="solid">
        <fgColor theme="9" tint="0.79998168889431442"/>
      </patternFill>
    </fill>
    <fill>
      <patternFill patternType="solid">
        <fgColor theme="0" tint="0"/>
      </patternFill>
    </fill>
    <fill>
      <patternFill patternType="solid">
        <fgColor rgb="CCFFCC" tint="0"/>
      </patternFill>
    </fill>
    <fill>
      <patternFill patternType="solid">
        <fgColor rgb="FFFFFF" tint="0"/>
      </patternFill>
    </fill>
  </fills>
  <borders count="12">
    <border>
      <left style="none"/>
      <right style="none"/>
      <top style="none"/>
      <bottom style="none"/>
      <diagonal style="none"/>
    </border>
    <border>
      <left style="thin">
        <color rgb="000000" tint="0"/>
      </left>
      <right style="thin">
        <color rgb="000000" tint="0"/>
      </right>
      <top style="thin">
        <color rgb="000000" tint="0"/>
      </top>
    </border>
    <border>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left style="thin">
        <color rgb="000000" tint="0"/>
      </left>
      <right style="thin">
        <color rgb="000000" tint="0"/>
      </right>
      <top style="thin">
        <color rgb="000000" tint="0"/>
      </top>
      <bottom style="thin">
        <color rgb="000000" tint="0"/>
      </bottom>
    </border>
    <border>
      <top style="thin">
        <color rgb="000000" tint="0"/>
      </top>
      <bottom style="thin">
        <color rgb="000000" tint="0"/>
      </bottom>
    </border>
    <border>
      <right style="thin">
        <color rgb="000000" tint="0"/>
      </right>
      <top style="thin">
        <color rgb="000000" tint="0"/>
      </top>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bottom style="thin">
        <color rgb="000000" tint="0"/>
      </bottom>
    </border>
    <border>
      <left style="thin">
        <color rgb="000000" tint="0"/>
      </left>
      <right style="thin">
        <color rgb="000000" tint="0"/>
      </right>
      <bottom style="thin">
        <color rgb="000000" tint="0"/>
      </bottom>
    </border>
    <border>
      <left style="thin">
        <color rgb="000000" tint="0"/>
      </left>
    </border>
    <border>
      <left style="thin">
        <color rgb="000000" tint="0"/>
      </left>
      <top style="thin">
        <color rgb="000000" tint="0"/>
      </top>
      <bottom style="thin">
        <color rgb="000000" tint="0"/>
      </bottom>
    </border>
  </borders>
  <cellStyleXfs count="1">
    <xf applyBorder="false" applyFill="false" applyFont="false" applyNumberFormat="true" borderId="0" fillId="0" fontId="1" numFmtId="1000" quotePrefix="false"/>
  </cellStyleXfs>
  <cellXfs count="89">
    <xf applyBorder="false" applyFill="false" applyFont="false" applyNumberFormat="true" borderId="0" fillId="0" fontId="1" numFmtId="1000" quotePrefix="false"/>
    <xf applyAlignment="true" applyBorder="false" applyFill="false" applyFont="false" applyNumberFormat="true" borderId="0" fillId="0" fontId="1" numFmtId="1000" quotePrefix="false">
      <alignment horizontal="center"/>
    </xf>
    <xf applyAlignment="true" applyBorder="false" applyFill="false" applyFont="true" applyNumberFormat="true" borderId="0" fillId="0" fontId="2" numFmtId="1000" quotePrefix="false">
      <alignment horizontal="left" indent="4"/>
    </xf>
    <xf applyAlignment="true" applyBorder="false" applyFill="false" applyFont="true" applyNumberFormat="true" borderId="0" fillId="0" fontId="3" numFmtId="1000" quotePrefix="false">
      <alignment horizontal="right" vertical="top" wrapText="true"/>
    </xf>
    <xf applyAlignment="true" applyBorder="false" applyFill="false" applyFont="true" applyNumberFormat="true" borderId="0" fillId="0" fontId="4" numFmtId="1000" quotePrefix="false">
      <alignment horizontal="left" indent="35" vertical="top"/>
    </xf>
    <xf applyAlignment="true" applyBorder="false" applyFill="false" applyFont="true" applyNumberFormat="true" borderId="0" fillId="0" fontId="4" numFmtId="1000" quotePrefix="false">
      <alignment horizontal="left" indent="31" vertical="top"/>
    </xf>
    <xf applyAlignment="true" applyBorder="false" applyFill="false" applyFont="true" applyNumberFormat="true" borderId="0" fillId="0" fontId="4" numFmtId="1000" quotePrefix="false">
      <alignment horizontal="left" indent="28" vertical="top"/>
    </xf>
    <xf applyAlignment="true" applyBorder="false" applyFill="false" applyFont="true" applyNumberFormat="true" borderId="0" fillId="0" fontId="4" numFmtId="1001" quotePrefix="false">
      <alignment horizontal="left" indent="28" vertical="top"/>
    </xf>
    <xf applyBorder="false" applyFill="false" applyFont="true" applyNumberFormat="true" borderId="0" fillId="0" fontId="5" numFmtId="1000" quotePrefix="false"/>
    <xf applyAlignment="true" applyBorder="false" applyFill="false" applyFont="true" applyNumberFormat="true" borderId="0" fillId="0" fontId="3" numFmtId="1000" quotePrefix="false">
      <alignment horizontal="left" indent="4"/>
    </xf>
    <xf applyAlignment="true" applyBorder="true" applyFill="false" applyFont="true" applyNumberFormat="true" borderId="1" fillId="0" fontId="6" numFmtId="1002" quotePrefix="false">
      <alignment horizontal="center" vertical="center" wrapText="true"/>
    </xf>
    <xf applyAlignment="true" applyBorder="true" applyFill="false" applyFont="true" applyNumberFormat="true" borderId="1" fillId="0" fontId="6" numFmtId="1000" quotePrefix="false">
      <alignment horizontal="justify" vertical="top" wrapText="true"/>
    </xf>
    <xf applyAlignment="true" applyBorder="true" applyFill="true" applyFont="true" applyNumberFormat="true" borderId="2" fillId="2" fontId="6" numFmtId="1003" quotePrefix="false">
      <alignment horizontal="center" vertical="center" wrapText="true"/>
    </xf>
    <xf applyAlignment="true" applyBorder="true" applyFill="false" applyFont="true" applyNumberFormat="true" borderId="1" fillId="0" fontId="7" numFmtId="1002" quotePrefix="false">
      <alignment horizontal="center" vertical="center" wrapText="true"/>
    </xf>
    <xf applyAlignment="true" applyBorder="false" applyFill="false" applyFont="true" applyNumberFormat="true" borderId="0" fillId="0" fontId="4" numFmtId="1000" quotePrefix="false">
      <alignment horizontal="center" vertical="top"/>
    </xf>
    <xf applyAlignment="true" applyBorder="true" applyFill="true" applyFont="true" applyNumberFormat="true" borderId="2" fillId="3" fontId="7" numFmtId="1003" quotePrefix="false">
      <alignment horizontal="justify" vertical="top" wrapText="true"/>
    </xf>
    <xf applyAlignment="true" applyBorder="true" applyFill="true" applyFont="true" applyNumberFormat="true" borderId="2" fillId="2" fontId="7" numFmtId="1003" quotePrefix="false">
      <alignment horizontal="center" vertical="center" wrapText="true"/>
    </xf>
    <xf applyAlignment="true" applyBorder="true" applyFill="false" applyFont="true" applyNumberFormat="true" borderId="3" fillId="0" fontId="7" numFmtId="1002" quotePrefix="false">
      <alignment horizontal="center" vertical="center" wrapText="true"/>
    </xf>
    <xf applyAlignment="true" applyBorder="false" applyFill="false" applyFont="true" applyNumberFormat="true" borderId="0" fillId="0" fontId="8" numFmtId="1000" quotePrefix="false">
      <alignment horizontal="justify" vertical="top" wrapText="true"/>
    </xf>
    <xf applyAlignment="true" applyBorder="true" applyFill="true" applyFont="true" applyNumberFormat="true" borderId="3" fillId="3" fontId="7" numFmtId="1003" quotePrefix="false">
      <alignment horizontal="center" vertical="center" wrapText="true"/>
    </xf>
    <xf applyAlignment="true" applyBorder="false" applyFill="false" applyFont="true" applyNumberFormat="true" borderId="0" fillId="0" fontId="4" numFmtId="1000" quotePrefix="false">
      <alignment horizontal="left" indent="29" vertical="top"/>
    </xf>
    <xf applyAlignment="true" applyBorder="true" applyFill="false" applyFont="true" applyNumberFormat="true" borderId="3" fillId="0" fontId="6" numFmtId="1002" quotePrefix="false">
      <alignment horizontal="center" vertical="center" wrapText="true"/>
    </xf>
    <xf applyAlignment="true" applyBorder="true" applyFill="false" applyFont="true" applyNumberFormat="true" borderId="3" fillId="0" fontId="6" numFmtId="1000" quotePrefix="false">
      <alignment horizontal="justify" vertical="top" wrapText="true"/>
    </xf>
    <xf applyAlignment="true" applyBorder="true" applyFill="false" applyFont="true" applyNumberFormat="true" borderId="3" fillId="0" fontId="7" numFmtId="1000" quotePrefix="false">
      <alignment horizontal="justify" vertical="top" wrapText="true"/>
    </xf>
    <xf applyAlignment="true" applyBorder="true" applyFill="true" applyFont="true" applyNumberFormat="true" borderId="3" fillId="2" fontId="6" numFmtId="1003" quotePrefix="false">
      <alignment horizontal="center" vertical="center" wrapText="true"/>
    </xf>
    <xf applyAlignment="true" applyBorder="true" applyFill="true" applyFont="true" applyNumberFormat="true" borderId="3" fillId="3" fontId="7" numFmtId="1000" quotePrefix="false">
      <alignment horizontal="justify" vertical="top" wrapText="true"/>
    </xf>
    <xf applyAlignment="true" applyBorder="true" applyFill="false" applyFont="true" applyNumberFormat="true" borderId="3" fillId="0" fontId="6" numFmtId="1002" quotePrefix="false">
      <alignment horizontal="justify" vertical="top" wrapText="true"/>
    </xf>
    <xf applyAlignment="true" applyBorder="false" applyFill="false" applyFont="true" applyNumberFormat="true" borderId="0" fillId="0" fontId="9" numFmtId="1000" quotePrefix="false">
      <alignment horizontal="center" wrapText="true"/>
    </xf>
    <xf applyAlignment="true" applyBorder="true" applyFill="true" applyFont="true" applyNumberFormat="true" borderId="3" fillId="4" fontId="6" numFmtId="1003" quotePrefix="false">
      <alignment horizontal="center" vertical="center" wrapText="true"/>
    </xf>
    <xf applyAlignment="true" applyBorder="false" applyFill="false" applyFont="true" applyNumberFormat="true" borderId="0" fillId="0" fontId="9" numFmtId="1000" quotePrefix="false">
      <alignment horizontal="center"/>
    </xf>
    <xf applyAlignment="true" applyBorder="true" applyFill="false" applyFont="true" applyNumberFormat="true" borderId="4" fillId="0" fontId="8" numFmtId="1000" quotePrefix="false">
      <alignment horizontal="justify" vertical="top" wrapText="true"/>
    </xf>
    <xf applyAlignment="true" applyBorder="false" applyFill="false" applyFont="true" applyNumberFormat="true" borderId="0" fillId="0" fontId="3" numFmtId="1000" quotePrefix="false">
      <alignment horizontal="center"/>
    </xf>
    <xf applyAlignment="true" applyBorder="false" applyFill="false" applyFont="true" applyNumberFormat="true" borderId="0" fillId="0" fontId="10" numFmtId="1000" quotePrefix="false">
      <alignment horizontal="center"/>
    </xf>
    <xf applyAlignment="true" applyBorder="true" applyFill="true" applyFont="true" applyNumberFormat="true" borderId="3" fillId="3" fontId="7" numFmtId="1002" quotePrefix="false">
      <alignment horizontal="justify" vertical="top" wrapText="true"/>
    </xf>
    <xf applyAlignment="true" applyBorder="true" applyFill="false" applyFont="true" applyNumberFormat="true" borderId="3" fillId="0" fontId="7" numFmtId="1003" quotePrefix="false">
      <alignment horizontal="center" vertical="center" wrapText="true"/>
    </xf>
    <xf applyAlignment="true" applyBorder="true" applyFill="false" applyFont="true" applyNumberFormat="true" borderId="3" fillId="0" fontId="7" numFmtId="1000" quotePrefix="false">
      <alignment horizontal="center" vertical="center" wrapText="true"/>
    </xf>
    <xf applyAlignment="true" applyBorder="true" applyFill="false" applyFont="true" applyNumberFormat="true" borderId="5" fillId="0" fontId="7" numFmtId="1000" quotePrefix="false">
      <alignment horizontal="center" vertical="center" wrapText="true"/>
    </xf>
    <xf applyAlignment="true" applyBorder="true" applyFill="false" applyFont="true" applyNumberFormat="true" borderId="6" fillId="0" fontId="7" numFmtId="1000" quotePrefix="false">
      <alignment horizontal="center" vertical="center" wrapText="true"/>
    </xf>
    <xf applyAlignment="true" applyBorder="true" applyFill="false" applyFont="true" applyNumberFormat="true" borderId="7" fillId="0" fontId="7" numFmtId="1000" quotePrefix="false">
      <alignment horizontal="center" vertical="center" wrapText="true"/>
    </xf>
    <xf applyAlignment="true" applyBorder="true" applyFill="false" applyFont="true" applyNumberFormat="true" borderId="8" fillId="0" fontId="7" numFmtId="1000" quotePrefix="false">
      <alignment horizontal="center" vertical="center" wrapText="true"/>
    </xf>
    <xf applyAlignment="true" applyBorder="true" applyFill="false" applyFont="true" applyNumberFormat="true" borderId="1" fillId="0" fontId="7" numFmtId="1000" quotePrefix="false">
      <alignment horizontal="center" vertical="center" wrapText="true"/>
    </xf>
    <xf applyAlignment="true" applyBorder="true" applyFill="false" applyFont="true" applyNumberFormat="true" borderId="3" fillId="0" fontId="11" numFmtId="1000" quotePrefix="false">
      <alignment horizontal="left" vertical="top" wrapText="true"/>
    </xf>
    <xf applyBorder="false" applyFill="false" applyFont="true" applyNumberFormat="true" borderId="0" fillId="0" fontId="12" numFmtId="1000" quotePrefix="false"/>
    <xf applyAlignment="true" applyBorder="true" applyFill="false" applyFont="true" applyNumberFormat="true" borderId="3" fillId="0" fontId="2" numFmtId="1000" quotePrefix="false">
      <alignment horizontal="center" vertical="center" wrapText="true"/>
    </xf>
    <xf applyAlignment="true" applyBorder="true" applyFill="true" applyFont="true" applyNumberFormat="true" borderId="3" fillId="2" fontId="7" numFmtId="1003" quotePrefix="false">
      <alignment horizontal="center" vertical="center" wrapText="true"/>
    </xf>
    <xf applyAlignment="true" applyBorder="true" applyFill="true" applyFont="true" applyNumberFormat="true" borderId="3" fillId="4" fontId="6" numFmtId="1003" quotePrefix="false">
      <alignment horizontal="center" wrapText="true"/>
    </xf>
    <xf applyAlignment="true" applyBorder="true" applyFill="false" applyFont="true" applyNumberFormat="true" borderId="3" fillId="0" fontId="7" numFmtId="1000" quotePrefix="false">
      <alignment horizontal="center" vertical="center"/>
    </xf>
    <xf applyAlignment="true" applyBorder="true" applyFill="true" applyFont="true" applyNumberFormat="true" borderId="3" fillId="3" fontId="7" numFmtId="1002" quotePrefix="false">
      <alignment horizontal="center" vertical="center" wrapText="true"/>
    </xf>
    <xf applyAlignment="true" applyBorder="true" applyFill="false" applyFont="true" applyNumberFormat="true" borderId="3" fillId="0" fontId="7" numFmtId="1000" quotePrefix="false">
      <alignment vertical="top" wrapText="true"/>
    </xf>
    <xf applyAlignment="true" applyBorder="true" applyFill="true" applyFont="true" applyNumberFormat="true" borderId="3" fillId="3" fontId="7" numFmtId="1000" quotePrefix="false">
      <alignment horizontal="justify" vertical="top"/>
    </xf>
    <xf applyAlignment="true" applyBorder="true" applyFill="false" applyFont="true" applyNumberFormat="true" borderId="4" fillId="0" fontId="8" numFmtId="1000" quotePrefix="false">
      <alignment horizontal="center" vertical="center" wrapText="true"/>
    </xf>
    <xf applyAlignment="true" applyBorder="true" applyFill="true" applyFont="true" applyNumberFormat="true" borderId="9" fillId="3" fontId="7" numFmtId="1002" quotePrefix="false">
      <alignment horizontal="center" vertical="center" wrapText="true"/>
    </xf>
    <xf applyAlignment="true" applyBorder="true" applyFill="true" applyFont="true" applyNumberFormat="true" borderId="3" fillId="3" fontId="7" numFmtId="1000" quotePrefix="false">
      <alignment horizontal="center" vertical="center" wrapText="true"/>
    </xf>
    <xf applyAlignment="true" applyBorder="true" applyFill="false" applyFont="true" applyNumberFormat="true" borderId="3" fillId="0" fontId="7" numFmtId="1000" quotePrefix="false">
      <alignment horizontal="left" vertical="top" wrapText="true"/>
    </xf>
    <xf applyAlignment="true" applyBorder="true" applyFill="true" applyFont="true" applyNumberFormat="true" borderId="10" fillId="3" fontId="7" numFmtId="1000" quotePrefix="false">
      <alignment horizontal="center" vertical="center" wrapText="true"/>
    </xf>
    <xf applyAlignment="true" applyBorder="true" applyFill="true" applyFont="true" applyNumberFormat="true" borderId="3" fillId="3" fontId="8" numFmtId="1000" quotePrefix="false">
      <alignment horizontal="justify" vertical="top" wrapText="true"/>
    </xf>
    <xf applyAlignment="true" applyBorder="true" applyFill="true" applyFont="true" applyNumberFormat="true" borderId="2" fillId="3" fontId="7" numFmtId="1003" quotePrefix="false">
      <alignment horizontal="center" vertical="center" wrapText="true"/>
    </xf>
    <xf applyAlignment="true" applyBorder="true" applyFill="true" applyFont="true" applyNumberFormat="true" borderId="3" fillId="3" fontId="7" numFmtId="1000" quotePrefix="false">
      <alignment horizontal="left" vertical="top" wrapText="true"/>
    </xf>
    <xf applyAlignment="true" applyBorder="true" applyFill="false" applyFont="true" applyNumberFormat="true" borderId="9" fillId="0" fontId="7" numFmtId="1000" quotePrefix="false">
      <alignment horizontal="center" vertical="center" wrapText="true"/>
    </xf>
    <xf applyAlignment="true" applyBorder="true" applyFill="false" applyFont="true" applyNumberFormat="true" borderId="9" fillId="0" fontId="8" numFmtId="1000" quotePrefix="false">
      <alignment horizontal="justify" vertical="top" wrapText="true"/>
    </xf>
    <xf applyAlignment="true" applyBorder="true" applyFill="true" applyFont="true" applyNumberFormat="true" borderId="9" fillId="3" fontId="7" numFmtId="1000" quotePrefix="false">
      <alignment horizontal="justify" vertical="top" wrapText="true"/>
    </xf>
    <xf applyAlignment="true" applyBorder="true" applyFill="false" applyFont="true" applyNumberFormat="true" borderId="3" fillId="0" fontId="7" numFmtId="1000" quotePrefix="false">
      <alignment wrapText="true"/>
    </xf>
    <xf applyAlignment="true" applyBorder="true" applyFill="true" applyFont="true" applyNumberFormat="true" borderId="3" fillId="5" fontId="6" numFmtId="1002" quotePrefix="false">
      <alignment horizontal="center" vertical="center" wrapText="true"/>
    </xf>
    <xf applyAlignment="true" applyBorder="true" applyFill="true" applyFont="true" applyNumberFormat="true" borderId="3" fillId="3" fontId="6" numFmtId="1002" quotePrefix="false">
      <alignment horizontal="center" vertical="center" wrapText="true"/>
    </xf>
    <xf applyAlignment="true" applyBorder="true" applyFill="true" applyFont="true" applyNumberFormat="true" borderId="3" fillId="5" fontId="6" numFmtId="1000" quotePrefix="false">
      <alignment horizontal="left" vertical="top" wrapText="true"/>
    </xf>
    <xf applyAlignment="true" applyBorder="true" applyFill="false" applyFont="true" applyNumberFormat="true" borderId="3" fillId="0" fontId="7" numFmtId="1000" quotePrefix="false">
      <alignment horizontal="justify" vertical="center" wrapText="true"/>
    </xf>
    <xf applyAlignment="true" applyBorder="true" applyFill="true" applyFont="true" applyNumberFormat="true" borderId="3" fillId="3" fontId="7" numFmtId="1002" quotePrefix="false">
      <alignment horizontal="center" vertical="top" wrapText="true"/>
    </xf>
    <xf applyAlignment="true" applyBorder="true" applyFill="true" applyFont="true" applyNumberFormat="true" borderId="3" fillId="5" fontId="7" numFmtId="1000" quotePrefix="false">
      <alignment vertical="top" wrapText="true"/>
    </xf>
    <xf applyAlignment="true" applyBorder="true" applyFill="true" applyFont="true" applyNumberFormat="true" borderId="3" fillId="3" fontId="7" numFmtId="1000" quotePrefix="false">
      <alignment vertical="top" wrapText="true"/>
    </xf>
    <xf applyAlignment="true" applyBorder="true" applyFill="true" applyFont="true" applyNumberFormat="true" borderId="3" fillId="3" fontId="8" numFmtId="1000" quotePrefix="false">
      <alignment horizontal="center" vertical="center" wrapText="true"/>
    </xf>
    <xf applyAlignment="true" applyBorder="false" applyFill="false" applyFont="true" applyNumberFormat="true" borderId="0" fillId="0" fontId="7" numFmtId="1000" quotePrefix="false">
      <alignment horizontal="left" vertical="top" wrapText="true"/>
    </xf>
    <xf applyAlignment="true" applyBorder="true" applyFill="true" applyFont="true" applyNumberFormat="true" borderId="2" fillId="3" fontId="7" numFmtId="1000" quotePrefix="false">
      <alignment horizontal="justify" vertical="top" wrapText="true"/>
    </xf>
    <xf applyAlignment="true" applyBorder="true" applyFill="true" applyFont="true" applyNumberFormat="true" borderId="1" fillId="3" fontId="7" numFmtId="1000" quotePrefix="false">
      <alignment horizontal="center" vertical="center" wrapText="true"/>
    </xf>
    <xf applyAlignment="true" applyBorder="true" applyFill="false" applyFont="true" applyNumberFormat="true" borderId="3" fillId="0" fontId="6" numFmtId="1000" quotePrefix="false">
      <alignment horizontal="justify" wrapText="true"/>
    </xf>
    <xf applyAlignment="true" applyBorder="true" applyFill="true" applyFont="true" applyNumberFormat="true" borderId="3" fillId="5" fontId="13" numFmtId="1002" quotePrefix="false">
      <alignment horizontal="center" vertical="center" wrapText="true"/>
    </xf>
    <xf applyAlignment="true" applyBorder="true" applyFill="false" applyFont="true" applyNumberFormat="true" borderId="3" fillId="0" fontId="7" numFmtId="1000" quotePrefix="false">
      <alignment horizontal="justify" wrapText="true"/>
    </xf>
    <xf applyAlignment="true" applyBorder="true" applyFill="false" applyFont="true" applyNumberFormat="true" borderId="1" fillId="0" fontId="8" numFmtId="1000" quotePrefix="false">
      <alignment horizontal="justify" vertical="top" wrapText="true"/>
    </xf>
    <xf applyAlignment="true" applyBorder="true" applyFill="true" applyFont="true" applyNumberFormat="true" borderId="3" fillId="3" fontId="6" numFmtId="1003" quotePrefix="false">
      <alignment horizontal="center" vertical="center" wrapText="true"/>
    </xf>
    <xf applyAlignment="true" applyBorder="true" applyFill="false" applyFont="true" applyNumberFormat="true" borderId="3" fillId="0" fontId="7" numFmtId="1004" quotePrefix="false">
      <alignment horizontal="center" vertical="top" wrapText="true"/>
    </xf>
    <xf applyAlignment="true" applyBorder="true" applyFill="false" applyFont="true" applyNumberFormat="true" borderId="3" fillId="0" fontId="6" numFmtId="1000" quotePrefix="false">
      <alignment horizontal="center" vertical="top" wrapText="true"/>
    </xf>
    <xf applyAlignment="true" applyBorder="false" applyFill="false" applyFont="true" applyNumberFormat="true" borderId="0" fillId="0" fontId="4" numFmtId="1000" quotePrefix="false">
      <alignment horizontal="right"/>
    </xf>
    <xf applyAlignment="true" applyBorder="true" applyFill="true" applyFont="true" applyNumberFormat="true" borderId="9" fillId="3" fontId="7" numFmtId="1000" quotePrefix="false">
      <alignment horizontal="center" vertical="center" wrapText="true"/>
    </xf>
    <xf applyAlignment="true" applyBorder="true" applyFill="false" applyFont="true" applyNumberFormat="true" borderId="3" fillId="0" fontId="7" numFmtId="1003" quotePrefix="false">
      <alignment horizontal="center" vertical="center"/>
    </xf>
    <xf applyAlignment="true" applyBorder="true" applyFill="true" applyFont="true" applyNumberFormat="true" borderId="9" fillId="3" fontId="8" numFmtId="1000" quotePrefix="false">
      <alignment horizontal="center" vertical="center" wrapText="true"/>
    </xf>
    <xf applyAlignment="true" applyBorder="true" applyFill="true" applyFont="true" applyNumberFormat="true" borderId="3" fillId="3" fontId="7" numFmtId="1000" quotePrefix="false">
      <alignment horizontal="center" vertical="center"/>
    </xf>
    <xf applyAlignment="true" applyBorder="true" applyFill="true" applyFont="true" applyNumberFormat="true" borderId="11" fillId="3" fontId="14" numFmtId="1000" quotePrefix="false">
      <alignment horizontal="center" vertical="center"/>
      <protection locked="false"/>
    </xf>
    <xf applyAlignment="true" applyBorder="true" applyFill="true" applyFont="true" applyNumberFormat="true" borderId="3" fillId="5" fontId="6" numFmtId="1000" quotePrefix="false">
      <alignment horizontal="justify" wrapText="true"/>
    </xf>
    <xf applyAlignment="true" applyBorder="true" applyFill="true" applyFont="true" applyNumberFormat="true" borderId="3" fillId="5" fontId="6" numFmtId="1002" quotePrefix="false">
      <alignment horizontal="center" vertical="top" wrapText="true"/>
    </xf>
    <xf applyAlignment="true" applyBorder="true" applyFill="true" applyFont="true" applyNumberFormat="true" borderId="3" fillId="5" fontId="6" numFmtId="1000" quotePrefix="false">
      <alignment horizontal="justify" vertical="top" wrapText="true"/>
    </xf>
  </cellXfs>
  <cellStyles count="1">
    <cellStyle builtinId="0" name="Normal" xfId="0"/>
  </cellStyles>
  <dxfs count="0"/>
  <tableStyles count="0" defaultPivotStyle="PivotStyleMedium4" defaultTableStyle="TableStyleMedium9"/>
</styleSheet>
</file>

<file path=xl/_rels/workbook.xml.rels><?xml version="1.0" encoding="UTF-8" standalone="no" ?>
<Relationships xmlns="http://schemas.openxmlformats.org/package/2006/relationships">
  <Relationship Id="rId4" Target="theme/theme1.xml" Type="http://schemas.openxmlformats.org/officeDocument/2006/relationships/theme"/>
  <Relationship Id="rId1" Target="worksheets/sheet1.xml" Type="http://schemas.openxmlformats.org/officeDocument/2006/relationships/worksheet"/>
  <Relationship Id="rId3" Target="styles.xml" Type="http://schemas.openxmlformats.org/officeDocument/2006/relationships/styles"/>
  <Relationship Id="rId2" Target="sharedStrings.xml" Type="http://schemas.openxmlformats.org/officeDocument/2006/relationships/sharedStrings"/>
</Relationships>

</file>

<file path=xl/theme/theme1.xml><?xml version="1.0" encoding="utf-8"?>
<a:theme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gradFill>
        <a:gradFill>
          <a:gsLst>
            <a:gs pos="0">
              <a:schemeClr val="phClr">
                <a:shade val="51000"/>
                <a:satMod val="130000"/>
              </a:schemeClr>
            </a:gs>
            <a:gs pos="80000">
              <a:schemeClr val="phClr">
                <a:shade val="93000"/>
                <a:satMod val="130000"/>
              </a:schemeClr>
            </a:gs>
            <a:gs pos="100000">
              <a:schemeClr val="phClr">
                <a:shade val="94000"/>
                <a:satMod val="135000"/>
              </a:schemeClr>
            </a:gs>
          </a:gsLst>
        </a:gradFill>
      </a:fillStyleLst>
      <a:lnStyleLst>
        <a:ln w="9525">
          <a:solidFill>
            <a:schemeClr val="phClr">
              <a:shade val="95000"/>
              <a:satMod val="105000"/>
            </a:schemeClr>
          </a:solidFill>
          <a:prstDash val="solid"/>
        </a:ln>
        <a:ln w="25400">
          <a:solidFill>
            <a:schemeClr val="phClr"/>
          </a:solidFill>
          <a:prstDash val="solid"/>
        </a:ln>
        <a:ln w="38100">
          <a:solidFill>
            <a:schemeClr val="phClr"/>
          </a:solidFill>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gradFill>
        <a:gradFill>
          <a:gsLst>
            <a:gs pos="0">
              <a:schemeClr val="phClr">
                <a:tint val="80000"/>
                <a:satMod val="300000"/>
              </a:schemeClr>
            </a:gs>
            <a:gs pos="100000">
              <a:schemeClr val="phClr">
                <a:shade val="30000"/>
                <a:satMod val="200000"/>
              </a:schemeClr>
            </a:gs>
          </a:gsLst>
        </a:gradFill>
      </a:bgFillStyleLst>
    </a:fmtScheme>
  </a:themeElements>
</a:theme>
</file>

<file path=xl/worksheets/sheet1.xml><?xml version="1.0" encoding="utf-8"?>
<worksheet xmlns="http://schemas.openxmlformats.org/spreadsheetml/2006/main" xmlns:a="http://schemas.openxmlformats.org/drawingml/2006/main" xmlns:a15="http://schemas.microsoft.com/office/drawing/2012/main" xmlns:asvg="http://schemas.microsoft.com/office/drawing/2016/SVG/main" xmlns:c="http://schemas.openxmlformats.org/drawingml/2006/chart" xmlns:co="http://ncloudtech.com" xmlns:co-ooxml="http://ncloudtech.com/ooxml" xmlns:m="http://schemas.openxmlformats.org/officeDocument/2006/math" xmlns:mc="http://schemas.openxmlformats.org/markup-compatibility/2006" xmlns:o="urn:schemas-microsoft-com:office:office" xmlns:p="http://schemas.openxmlformats.org/presentationml/2006/main" xmlns:pic="http://schemas.openxmlformats.org/drawingml/2006/picture" xmlns:r="http://schemas.openxmlformats.org/officeDocument/2006/relationships" xmlns:s="http://schemas.openxmlformats.org/officeDocument/2006/sharedTypes" xmlns:sl="http://schemas.openxmlformats.org/schemaLibrary/2006/main" xmlns:v="urn:schemas-microsoft-com:vml" xmlns:w="http://schemas.openxmlformats.org/wordprocessingml/2006/main" xmlns:w10="urn:schemas-microsoft-com:office:word" xmlns:w14="http://schemas.microsoft.com/office/word/2010/wordml" xmlns:w15="http://schemas.microsoft.com/office/word/2012/wordml" xmlns:wp="http://schemas.openxmlformats.org/drawingml/2006/wordprocessingDrawing" xmlns:wpg="http://schemas.microsoft.com/office/word/2010/wordprocessingGroup" xmlns:wps="http://schemas.microsoft.com/office/word/2010/wordprocessingShape" xmlns:x="urn:schemas-microsoft-com:office:excel" xmlns:x12ac="http://schemas.microsoft.com/office/spreadsheetml/2011/1/ac" xmlns:x14="http://schemas.microsoft.com/office/spreadsheetml/2009/9/main" xmlns:xdr="http://schemas.openxmlformats.org/drawingml/2006/spreadsheetDrawing" xmlns:xm="http://schemas.microsoft.com/office/excel/2006/main" mc:Ignorable="co co-ooxml w14 x14 w15">
  <sheetPr>
    <outlinePr summaryBelow="true" summaryRight="true"/>
  </sheetPr>
  <dimension ref="A1:E219"/>
  <sheetViews>
    <sheetView showZeros="true" workbookViewId="0"/>
  </sheetViews>
  <sheetFormatPr baseColWidth="8" customHeight="false" defaultColWidth="9.0174371424989932" defaultRowHeight="12.75" zeroHeight="false"/>
  <cols>
    <col customWidth="true" max="1" min="1" outlineLevel="0" width="21.279610214051043"/>
    <col customWidth="true" max="2" min="2" outlineLevel="0" width="54.960121948516978"/>
    <col customWidth="true" max="3" min="3" outlineLevel="0" style="1" width="9.4413337603087761"/>
    <col customWidth="true" max="4" min="4" outlineLevel="0" style="1" width="8.593540524689212"/>
    <col customWidth="true" max="5" min="5" outlineLevel="0" style="1" width="8.4548107224969193"/>
  </cols>
  <sheetData>
    <row customHeight="true" hidden="true" ht="15" outlineLevel="0" r="1">
      <c r="A1" s="2" t="n"/>
      <c r="B1" s="3" t="n"/>
      <c r="C1" s="3" t="s"/>
      <c r="D1" s="3" t="n"/>
      <c r="E1" s="3" t="n"/>
    </row>
    <row customHeight="true" ht="15" outlineLevel="0" r="2">
      <c r="A2" s="2" t="n"/>
      <c r="B2" s="4" t="s">
        <v>0</v>
      </c>
      <c r="C2" s="5" t="n"/>
      <c r="D2" s="5" t="n"/>
      <c r="E2" s="5" t="n"/>
    </row>
    <row customHeight="true" ht="15" outlineLevel="0" r="3">
      <c r="A3" s="2" t="n"/>
      <c r="B3" s="6" t="s">
        <v>1</v>
      </c>
      <c r="C3" s="5" t="n"/>
      <c r="D3" s="5" t="n"/>
      <c r="E3" s="5" t="n"/>
    </row>
    <row customHeight="true" ht="15" outlineLevel="0" r="4">
      <c r="A4" s="2" t="n"/>
      <c r="B4" s="6" t="s">
        <v>2</v>
      </c>
      <c r="C4" s="5" t="n"/>
      <c r="D4" s="5" t="n"/>
      <c r="E4" s="5" t="n"/>
    </row>
    <row customHeight="true" ht="15" outlineLevel="0" r="5">
      <c r="A5" s="2" t="n"/>
      <c r="B5" s="7" t="s">
        <v>3</v>
      </c>
      <c r="C5" s="5" t="n"/>
      <c r="D5" s="5" t="n"/>
      <c r="E5" s="5" t="n"/>
    </row>
    <row customHeight="true" ht="15" outlineLevel="0" r="6">
      <c r="A6" s="2" t="n"/>
      <c r="B6" s="3" t="n"/>
      <c r="C6" s="3" t="n"/>
      <c r="D6" s="3" t="n"/>
      <c r="E6" s="3" t="n"/>
    </row>
    <row ht="15" outlineLevel="0" r="7">
      <c r="A7" s="9" t="n"/>
      <c r="B7" s="4" t="s">
        <v>5</v>
      </c>
      <c r="C7" s="5" t="n"/>
      <c r="D7" s="5" t="n"/>
      <c r="E7" s="5" t="n"/>
    </row>
    <row ht="15" outlineLevel="0" r="8">
      <c r="A8" s="9" t="n"/>
      <c r="B8" s="6" t="s">
        <v>7</v>
      </c>
      <c r="C8" s="5" t="n"/>
      <c r="D8" s="5" t="n"/>
      <c r="E8" s="5" t="n"/>
    </row>
    <row ht="15" outlineLevel="0" r="9">
      <c r="A9" s="9" t="n"/>
      <c r="B9" s="6" t="s">
        <v>8</v>
      </c>
      <c r="C9" s="5" t="n"/>
      <c r="D9" s="5" t="n"/>
      <c r="E9" s="5" t="n"/>
    </row>
    <row ht="15" outlineLevel="0" r="10">
      <c r="A10" s="9" t="n"/>
      <c r="B10" s="6" t="s">
        <v>9</v>
      </c>
      <c r="C10" s="5" t="n"/>
      <c r="D10" s="5" t="n"/>
      <c r="E10" s="5" t="n"/>
    </row>
    <row ht="15" outlineLevel="0" r="11">
      <c r="A11" s="9" t="n"/>
      <c r="B11" s="6" t="s">
        <v>10</v>
      </c>
      <c r="C11" s="14" t="n"/>
      <c r="D11" s="5" t="n"/>
      <c r="E11" s="5" t="n"/>
    </row>
    <row ht="15" outlineLevel="0" r="12">
      <c r="A12" s="9" t="n"/>
      <c r="B12" s="6" t="s">
        <v>15</v>
      </c>
      <c r="C12" s="5" t="n"/>
      <c r="D12" s="5" t="n"/>
      <c r="E12" s="5" t="n"/>
    </row>
    <row ht="15" outlineLevel="0" r="13">
      <c r="A13" s="9" t="n"/>
      <c r="B13" s="20" t="n"/>
      <c r="C13" s="5" t="n"/>
      <c r="D13" s="5" t="n"/>
      <c r="E13" s="5" t="n"/>
    </row>
    <row ht="15" outlineLevel="0" r="14">
      <c r="A14" s="9" t="n"/>
      <c r="B14" s="20" t="n"/>
      <c r="C14" s="5" t="n"/>
      <c r="D14" s="5" t="n"/>
      <c r="E14" s="5" t="n"/>
    </row>
    <row ht="15" outlineLevel="0" r="15">
      <c r="A15" s="9" t="n"/>
      <c r="B15" s="20" t="n"/>
      <c r="C15" s="5" t="n"/>
      <c r="D15" s="5" t="n"/>
      <c r="E15" s="5" t="n"/>
    </row>
    <row ht="15" outlineLevel="0" r="16">
      <c r="A16" s="9" t="n"/>
      <c r="B16" s="5" t="n"/>
      <c r="C16" s="5" t="n"/>
      <c r="D16" s="5" t="n"/>
      <c r="E16" s="5" t="n"/>
    </row>
    <row ht="18.75" outlineLevel="0" r="17">
      <c r="A17" s="27" t="s">
        <v>29</v>
      </c>
      <c r="B17" s="27" t="s"/>
      <c r="C17" s="27" t="s"/>
      <c r="D17" s="27" t="s"/>
      <c r="E17" s="27" t="s"/>
    </row>
    <row ht="18.75" outlineLevel="0" r="18">
      <c r="A18" s="29" t="s">
        <v>32</v>
      </c>
      <c r="B18" s="29" t="s"/>
      <c r="C18" s="29" t="s"/>
      <c r="D18" s="29" t="s"/>
      <c r="E18" s="29" t="s"/>
    </row>
    <row ht="18.75" outlineLevel="0" r="19">
      <c r="A19" s="29" t="s">
        <v>34</v>
      </c>
      <c r="B19" s="29" t="s"/>
      <c r="C19" s="29" t="s"/>
      <c r="D19" s="29" t="s"/>
      <c r="E19" s="29" t="s"/>
    </row>
    <row ht="18.75" outlineLevel="0" r="20">
      <c r="A20" s="29" t="s">
        <v>38</v>
      </c>
      <c r="B20" s="29" t="s"/>
      <c r="C20" s="29" t="s"/>
      <c r="D20" s="29" t="s"/>
      <c r="E20" s="29" t="s"/>
    </row>
    <row customFormat="true" ht="15.75" outlineLevel="0" r="21" s="0">
      <c r="A21" s="31" t="n"/>
      <c r="B21" s="32" t="n"/>
      <c r="C21" s="31" t="n"/>
      <c r="D21" s="31" t="n"/>
      <c r="E21" s="31" t="n"/>
    </row>
    <row customHeight="true" ht="18.75" outlineLevel="0" r="22">
      <c r="A22" s="35" t="s">
        <v>44</v>
      </c>
      <c r="B22" s="35" t="s">
        <v>46</v>
      </c>
      <c r="C22" s="35" t="s">
        <v>47</v>
      </c>
      <c r="D22" s="36" t="s"/>
      <c r="E22" s="37" t="s"/>
    </row>
    <row customHeight="true" ht="16.5" outlineLevel="0" r="23">
      <c r="A23" s="38" t="s"/>
      <c r="B23" s="39" t="s"/>
      <c r="C23" s="40" t="s">
        <v>52</v>
      </c>
      <c r="D23" s="35" t="s">
        <v>53</v>
      </c>
      <c r="E23" s="35" t="s">
        <v>56</v>
      </c>
    </row>
    <row customFormat="true" customHeight="true" ht="10.5" outlineLevel="0" r="24" s="42">
      <c r="A24" s="43" t="n">
        <v>1</v>
      </c>
      <c r="B24" s="43" t="n">
        <v>2</v>
      </c>
      <c r="C24" s="43" t="n">
        <v>3</v>
      </c>
      <c r="D24" s="43" t="n">
        <v>4</v>
      </c>
      <c r="E24" s="43" t="n">
        <v>5</v>
      </c>
    </row>
    <row customFormat="true" ht="12" outlineLevel="0" r="25" s="8">
      <c r="A25" s="21" t="s">
        <v>61</v>
      </c>
      <c r="B25" s="22" t="s">
        <v>62</v>
      </c>
      <c r="C25" s="45" t="n">
        <f aca="false" ca="false" dt2D="false" dtr="false" t="normal">C26+C47+C65+C68+C84+C91+C98+C109+C37+C131+C57</f>
        <v>508258.89999999997</v>
      </c>
      <c r="D25" s="45" t="n">
        <f aca="false" ca="false" dt2D="false" dtr="false" t="normal">D26+D47+D65+D68+D84+D91+D98+D109+D37+D131+D57</f>
        <v>487903.30000000005</v>
      </c>
      <c r="E25" s="45" t="n">
        <f aca="false" ca="false" dt2D="false" dtr="false" t="normal">E26+E47+E65+E68+E84+E91+E98+E109+E37+E131+E57</f>
        <v>477128.60000000009</v>
      </c>
    </row>
    <row customFormat="true" ht="12" outlineLevel="0" r="26" s="8">
      <c r="A26" s="21" t="s">
        <v>71</v>
      </c>
      <c r="B26" s="22" t="s">
        <v>72</v>
      </c>
      <c r="C26" s="28" t="n">
        <f aca="false" ca="false" dt2D="false" dtr="false" t="normal">SUM(C27)</f>
        <v>391794.59999999998</v>
      </c>
      <c r="D26" s="28" t="n">
        <f aca="false" ca="false" dt2D="false" dtr="false" t="normal">SUM(D27)</f>
        <v>374405.79999999999</v>
      </c>
      <c r="E26" s="28" t="n">
        <f aca="false" ca="false" dt2D="false" dtr="false" t="normal">SUM(E27)</f>
        <v>361856.60000000003</v>
      </c>
    </row>
    <row customFormat="true" ht="12" outlineLevel="0" r="27" s="8">
      <c r="A27" s="21" t="s">
        <v>77</v>
      </c>
      <c r="B27" s="22" t="s">
        <v>79</v>
      </c>
      <c r="C27" s="24" t="n">
        <f aca="false" ca="false" dt2D="false" dtr="false" t="normal">SUM(C28:C36)</f>
        <v>391794.59999999998</v>
      </c>
      <c r="D27" s="24" t="n">
        <f aca="false" ca="false" dt2D="false" dtr="false" t="normal">SUM(D28:D36)</f>
        <v>374405.79999999999</v>
      </c>
      <c r="E27" s="24" t="n">
        <f aca="false" ca="false" dt2D="false" dtr="false" t="normal">SUM(E28:E36)</f>
        <v>361856.60000000003</v>
      </c>
    </row>
    <row customFormat="true" customHeight="true" ht="142.5" outlineLevel="0" r="28" s="8">
      <c r="A28" s="17" t="s">
        <v>13</v>
      </c>
      <c r="B28" s="18" t="s">
        <v>14</v>
      </c>
      <c r="C28" s="19" t="n">
        <v>381853.29999999999</v>
      </c>
      <c r="D28" s="19" t="n">
        <v>365362</v>
      </c>
      <c r="E28" s="19" t="n">
        <v>352776.20000000001</v>
      </c>
    </row>
    <row customFormat="true" customHeight="true" ht="108.75" outlineLevel="0" r="29" s="8">
      <c r="A29" s="17" t="s">
        <v>18</v>
      </c>
      <c r="B29" s="23" t="s">
        <v>20</v>
      </c>
      <c r="C29" s="19" t="n">
        <v>1344.8</v>
      </c>
      <c r="D29" s="19" t="n">
        <v>1284.8</v>
      </c>
      <c r="E29" s="19" t="n">
        <v>1238</v>
      </c>
    </row>
    <row customFormat="true" customHeight="true" ht="96" outlineLevel="0" r="30" s="8">
      <c r="A30" s="17" t="s">
        <v>21</v>
      </c>
      <c r="B30" s="23" t="s">
        <v>22</v>
      </c>
      <c r="C30" s="19" t="n">
        <v>2.6000000000000001</v>
      </c>
      <c r="D30" s="19" t="n">
        <v>2.8999999999999999</v>
      </c>
      <c r="E30" s="19" t="n">
        <v>2.8999999999999999</v>
      </c>
    </row>
    <row customFormat="true" customHeight="true" ht="96" outlineLevel="0" r="31" s="8">
      <c r="A31" s="17" t="s">
        <v>25</v>
      </c>
      <c r="B31" s="23" t="s">
        <v>26</v>
      </c>
      <c r="C31" s="19" t="n">
        <v>5536</v>
      </c>
      <c r="D31" s="19" t="n">
        <v>3667.9000000000001</v>
      </c>
      <c r="E31" s="19" t="n">
        <v>3533.8000000000002</v>
      </c>
    </row>
    <row customFormat="true" customHeight="true" ht="64.5" outlineLevel="0" r="32" s="8">
      <c r="A32" s="17" t="s">
        <v>30</v>
      </c>
      <c r="B32" s="23" t="s">
        <v>31</v>
      </c>
      <c r="C32" s="19" t="n">
        <v>339</v>
      </c>
      <c r="D32" s="19" t="n">
        <v>363</v>
      </c>
      <c r="E32" s="19" t="n">
        <v>385</v>
      </c>
    </row>
    <row customFormat="true" customHeight="true" ht="297.75" outlineLevel="0" r="33" s="8">
      <c r="A33" s="17" t="s">
        <v>33</v>
      </c>
      <c r="B33" s="18" t="s">
        <v>36</v>
      </c>
      <c r="C33" s="19" t="n">
        <v>2102.5</v>
      </c>
      <c r="D33" s="19" t="n">
        <v>2253.0999999999999</v>
      </c>
      <c r="E33" s="19" t="n">
        <v>2393.3000000000002</v>
      </c>
    </row>
    <row customFormat="true" ht="72" outlineLevel="0" r="34" s="8">
      <c r="A34" s="17" t="s">
        <v>39</v>
      </c>
      <c r="B34" s="30" t="s">
        <v>40</v>
      </c>
      <c r="C34" s="19" t="n">
        <v>223.40000000000001</v>
      </c>
      <c r="D34" s="19" t="n">
        <v>218.59999999999999</v>
      </c>
      <c r="E34" s="19" t="n">
        <v>198.69999999999999</v>
      </c>
    </row>
    <row customFormat="true" ht="204" outlineLevel="0" r="35" s="8">
      <c r="A35" s="17" t="s">
        <v>43</v>
      </c>
      <c r="B35" s="30" t="s">
        <v>45</v>
      </c>
      <c r="C35" s="19" t="n">
        <v>393</v>
      </c>
      <c r="D35" s="19" t="n">
        <v>420.5</v>
      </c>
      <c r="E35" s="19" t="n">
        <v>445.69999999999999</v>
      </c>
    </row>
    <row customFormat="true" ht="120" outlineLevel="0" r="36" s="8">
      <c r="A36" s="17" t="s">
        <v>49</v>
      </c>
      <c r="B36" s="30" t="s">
        <v>51</v>
      </c>
      <c r="C36" s="19" t="n">
        <v>0</v>
      </c>
      <c r="D36" s="19" t="n">
        <v>833</v>
      </c>
      <c r="E36" s="19" t="n">
        <v>883</v>
      </c>
    </row>
    <row customFormat="true" customHeight="true" ht="24.75" outlineLevel="0" r="37" s="8">
      <c r="A37" s="21" t="s">
        <v>54</v>
      </c>
      <c r="B37" s="41" t="s">
        <v>55</v>
      </c>
      <c r="C37" s="28" t="n">
        <f aca="false" ca="false" dt2D="false" dtr="false" t="normal">SUM(C38)</f>
        <v>28659.299999999999</v>
      </c>
      <c r="D37" s="28" t="n">
        <f aca="false" ca="false" dt2D="false" dtr="false" t="normal">SUM(D38)</f>
        <v>29254.299999999999</v>
      </c>
      <c r="E37" s="28" t="n">
        <f aca="false" ca="false" dt2D="false" dtr="false" t="normal">SUM(E38)</f>
        <v>29941.5</v>
      </c>
    </row>
    <row customFormat="true" ht="24" outlineLevel="0" r="38" s="8">
      <c r="A38" s="21" t="s">
        <v>67</v>
      </c>
      <c r="B38" s="22" t="s">
        <v>68</v>
      </c>
      <c r="C38" s="24" t="n">
        <f aca="false" ca="false" dt2D="false" dtr="false" t="normal">C39+C41+C43+C45</f>
        <v>28659.299999999999</v>
      </c>
      <c r="D38" s="24" t="n">
        <f aca="false" ca="false" dt2D="false" dtr="false" t="normal">D39+D41+D43+D45</f>
        <v>29254.299999999999</v>
      </c>
      <c r="E38" s="24" t="n">
        <f aca="false" ca="false" dt2D="false" dtr="false" t="normal">E39+E41+E43+E45</f>
        <v>29941.5</v>
      </c>
    </row>
    <row customFormat="true" customHeight="true" ht="51" outlineLevel="0" r="39" s="8">
      <c r="A39" s="17" t="s">
        <v>74</v>
      </c>
      <c r="B39" s="23" t="s">
        <v>76</v>
      </c>
      <c r="C39" s="44" t="n">
        <f aca="false" ca="false" dt2D="false" dtr="false" t="normal">C40</f>
        <v>14989.299999999999</v>
      </c>
      <c r="D39" s="44" t="n">
        <f aca="false" ca="false" dt2D="false" dtr="false" t="normal">D40</f>
        <v>15315.5</v>
      </c>
      <c r="E39" s="44" t="n">
        <f aca="false" ca="false" dt2D="false" dtr="false" t="normal">E40</f>
        <v>15651.700000000001</v>
      </c>
    </row>
    <row customFormat="true" customHeight="true" ht="71.25" outlineLevel="0" r="40" s="8">
      <c r="A40" s="17" t="s">
        <v>80</v>
      </c>
      <c r="B40" s="23" t="s">
        <v>82</v>
      </c>
      <c r="C40" s="19" t="n">
        <v>14989.299999999999</v>
      </c>
      <c r="D40" s="19" t="n">
        <v>15315.5</v>
      </c>
      <c r="E40" s="19" t="n">
        <v>15651.700000000001</v>
      </c>
    </row>
    <row customFormat="true" customHeight="true" ht="60" outlineLevel="0" r="41" s="8">
      <c r="A41" s="17" t="s">
        <v>84</v>
      </c>
      <c r="B41" s="23" t="s">
        <v>86</v>
      </c>
      <c r="C41" s="44" t="n">
        <f aca="false" ca="false" dt2D="false" dtr="false" t="normal">C42</f>
        <v>67.5</v>
      </c>
      <c r="D41" s="44" t="n">
        <f aca="false" ca="false" dt2D="false" dtr="false" t="normal">D42</f>
        <v>71</v>
      </c>
      <c r="E41" s="44" t="n">
        <f aca="false" ca="false" dt2D="false" dtr="false" t="normal">E42</f>
        <v>72.5</v>
      </c>
    </row>
    <row customFormat="true" customHeight="true" ht="84" outlineLevel="0" r="42" s="8">
      <c r="A42" s="17" t="s">
        <v>89</v>
      </c>
      <c r="B42" s="23" t="s">
        <v>90</v>
      </c>
      <c r="C42" s="19" t="n">
        <v>67.5</v>
      </c>
      <c r="D42" s="19" t="n">
        <v>71</v>
      </c>
      <c r="E42" s="19" t="n">
        <v>72.5</v>
      </c>
    </row>
    <row customFormat="true" customHeight="true" ht="47.25" outlineLevel="0" r="43" s="8">
      <c r="A43" s="17" t="s">
        <v>93</v>
      </c>
      <c r="B43" s="23" t="s">
        <v>95</v>
      </c>
      <c r="C43" s="44" t="n">
        <f aca="false" ca="false" dt2D="false" dtr="false" t="normal">C44</f>
        <v>15137.799999999999</v>
      </c>
      <c r="D43" s="44" t="n">
        <f aca="false" ca="false" dt2D="false" dtr="false" t="normal">D44</f>
        <v>15391.200000000001</v>
      </c>
      <c r="E43" s="44" t="n">
        <f aca="false" ca="false" dt2D="false" dtr="false" t="normal">E44</f>
        <v>15716.200000000001</v>
      </c>
    </row>
    <row customFormat="true" customHeight="true" ht="71.25" outlineLevel="0" r="44" s="8">
      <c r="A44" s="17" t="s">
        <v>98</v>
      </c>
      <c r="B44" s="23" t="s">
        <v>100</v>
      </c>
      <c r="C44" s="19" t="n">
        <v>15137.799999999999</v>
      </c>
      <c r="D44" s="19" t="n">
        <v>15391.200000000001</v>
      </c>
      <c r="E44" s="19" t="n">
        <v>15716.200000000001</v>
      </c>
    </row>
    <row customFormat="true" customHeight="true" ht="48.75" outlineLevel="0" r="45" s="8">
      <c r="A45" s="17" t="s">
        <v>103</v>
      </c>
      <c r="B45" s="23" t="s">
        <v>104</v>
      </c>
      <c r="C45" s="44" t="n">
        <f aca="false" ca="false" dt2D="false" dtr="false" t="normal">C46</f>
        <v>-1535.3</v>
      </c>
      <c r="D45" s="44" t="n">
        <f aca="false" ca="false" dt2D="false" dtr="false" t="normal">D46</f>
        <v>-1523.4000000000001</v>
      </c>
      <c r="E45" s="44" t="n">
        <f aca="false" ca="false" dt2D="false" dtr="false" t="normal">E46</f>
        <v>-1498.9000000000001</v>
      </c>
    </row>
    <row customFormat="true" customHeight="true" ht="72.75" outlineLevel="0" r="46" s="8">
      <c r="A46" s="17" t="s">
        <v>108</v>
      </c>
      <c r="B46" s="23" t="s">
        <v>111</v>
      </c>
      <c r="C46" s="19" t="n">
        <v>-1535.3</v>
      </c>
      <c r="D46" s="19" t="n">
        <v>-1523.4000000000001</v>
      </c>
      <c r="E46" s="19" t="n">
        <v>-1498.9000000000001</v>
      </c>
    </row>
    <row customFormat="true" ht="12" outlineLevel="0" r="47" s="8">
      <c r="A47" s="21" t="s">
        <v>113</v>
      </c>
      <c r="B47" s="22" t="s">
        <v>114</v>
      </c>
      <c r="C47" s="28" t="n">
        <f aca="false" ca="false" dt2D="false" dtr="false" t="normal">C53+C55+C48</f>
        <v>25758.700000000001</v>
      </c>
      <c r="D47" s="28" t="n">
        <f aca="false" ca="false" dt2D="false" dtr="false" t="normal">D53+D55+D48</f>
        <v>26064</v>
      </c>
      <c r="E47" s="28" t="n">
        <f aca="false" ca="false" dt2D="false" dtr="false" t="normal">E53+E55+E48</f>
        <v>26388.400000000001</v>
      </c>
    </row>
    <row customFormat="true" ht="24" outlineLevel="0" r="48" s="8">
      <c r="A48" s="21" t="s">
        <v>120</v>
      </c>
      <c r="B48" s="22" t="s">
        <v>122</v>
      </c>
      <c r="C48" s="24" t="n">
        <f aca="false" ca="false" dt2D="false" dtr="false" t="normal">C49+C51</f>
        <v>20648.700000000001</v>
      </c>
      <c r="D48" s="24" t="n">
        <f aca="false" ca="false" dt2D="false" dtr="false" t="normal">D49+D51</f>
        <v>22702</v>
      </c>
      <c r="E48" s="24" t="n">
        <f aca="false" ca="false" dt2D="false" dtr="false" t="normal">E49+E51</f>
        <v>22887.400000000001</v>
      </c>
    </row>
    <row customFormat="true" ht="24" outlineLevel="0" r="49" s="8">
      <c r="A49" s="50" t="s">
        <v>127</v>
      </c>
      <c r="B49" s="30" t="s">
        <v>128</v>
      </c>
      <c r="C49" s="44" t="n">
        <f aca="false" ca="false" dt2D="false" dtr="false" t="normal">C50</f>
        <v>10290.200000000001</v>
      </c>
      <c r="D49" s="44" t="n">
        <f aca="false" ca="false" dt2D="false" dtr="false" t="normal">D50</f>
        <v>11312.299999999999</v>
      </c>
      <c r="E49" s="44" t="n">
        <f aca="false" ca="false" dt2D="false" dtr="false" t="normal">E50</f>
        <v>11403.799999999999</v>
      </c>
    </row>
    <row customFormat="true" ht="24" outlineLevel="0" r="50" s="8">
      <c r="A50" s="50" t="s">
        <v>133</v>
      </c>
      <c r="B50" s="30" t="s">
        <v>128</v>
      </c>
      <c r="C50" s="19" t="n">
        <v>10290.200000000001</v>
      </c>
      <c r="D50" s="19" t="n">
        <v>11312.299999999999</v>
      </c>
      <c r="E50" s="19" t="n">
        <v>11403.799999999999</v>
      </c>
    </row>
    <row customFormat="true" customHeight="true" ht="24" outlineLevel="0" r="51" s="8">
      <c r="A51" s="50" t="s">
        <v>135</v>
      </c>
      <c r="B51" s="30" t="s">
        <v>137</v>
      </c>
      <c r="C51" s="44" t="n">
        <f aca="false" ca="false" dt2D="false" dtr="false" t="normal">C52</f>
        <v>10358.5</v>
      </c>
      <c r="D51" s="44" t="n">
        <f aca="false" ca="false" dt2D="false" dtr="false" t="normal">D52</f>
        <v>11389.700000000001</v>
      </c>
      <c r="E51" s="44" t="n">
        <f aca="false" ca="false" dt2D="false" dtr="false" t="normal">E52</f>
        <v>11483.6</v>
      </c>
    </row>
    <row customFormat="true" ht="48" outlineLevel="0" r="52" s="8">
      <c r="A52" s="50" t="s">
        <v>141</v>
      </c>
      <c r="B52" s="30" t="s">
        <v>143</v>
      </c>
      <c r="C52" s="19" t="n">
        <v>10358.5</v>
      </c>
      <c r="D52" s="19" t="n">
        <v>11389.700000000001</v>
      </c>
      <c r="E52" s="19" t="n">
        <v>11483.6</v>
      </c>
    </row>
    <row customFormat="true" ht="12" outlineLevel="0" r="53" s="8">
      <c r="A53" s="21" t="s">
        <v>147</v>
      </c>
      <c r="B53" s="22" t="s">
        <v>149</v>
      </c>
      <c r="C53" s="24" t="n">
        <f aca="false" ca="false" dt2D="false" dtr="false" t="normal">C54</f>
        <v>50</v>
      </c>
      <c r="D53" s="24" t="n">
        <f aca="false" ca="false" dt2D="false" dtr="false" t="normal">D54</f>
        <v>52</v>
      </c>
      <c r="E53" s="24" t="n">
        <f aca="false" ca="false" dt2D="false" dtr="false" t="normal">E54</f>
        <v>54</v>
      </c>
    </row>
    <row customFormat="true" ht="12" outlineLevel="0" r="54" s="8">
      <c r="A54" s="17" t="s">
        <v>152</v>
      </c>
      <c r="B54" s="23" t="s">
        <v>149</v>
      </c>
      <c r="C54" s="19" t="n">
        <v>50</v>
      </c>
      <c r="D54" s="19" t="n">
        <v>52</v>
      </c>
      <c r="E54" s="19" t="n">
        <v>54</v>
      </c>
    </row>
    <row customFormat="true" ht="24" outlineLevel="0" r="55" s="8">
      <c r="A55" s="21" t="s">
        <v>17</v>
      </c>
      <c r="B55" s="22" t="s">
        <v>19</v>
      </c>
      <c r="C55" s="24" t="n">
        <f aca="false" ca="false" dt2D="false" dtr="false" t="normal">C56</f>
        <v>5060</v>
      </c>
      <c r="D55" s="24" t="n">
        <f aca="false" ca="false" dt2D="false" dtr="false" t="normal">D56</f>
        <v>3310</v>
      </c>
      <c r="E55" s="24" t="n">
        <f aca="false" ca="false" dt2D="false" dtr="false" t="normal">E56</f>
        <v>3447</v>
      </c>
    </row>
    <row customFormat="true" customHeight="true" ht="24" outlineLevel="0" r="56" s="8">
      <c r="A56" s="17" t="s">
        <v>23</v>
      </c>
      <c r="B56" s="25" t="s">
        <v>24</v>
      </c>
      <c r="C56" s="19" t="n">
        <v>5060</v>
      </c>
      <c r="D56" s="19" t="n">
        <v>3310</v>
      </c>
      <c r="E56" s="19" t="n">
        <v>3447</v>
      </c>
    </row>
    <row customFormat="true" ht="12" outlineLevel="0" r="57" s="8">
      <c r="A57" s="21" t="s">
        <v>27</v>
      </c>
      <c r="B57" s="26" t="s">
        <v>28</v>
      </c>
      <c r="C57" s="28" t="n">
        <f aca="false" ca="false" dt2D="false" dtr="false" t="normal">C58+C60</f>
        <v>36570</v>
      </c>
      <c r="D57" s="28" t="n">
        <f aca="false" ca="false" dt2D="false" dtr="false" t="normal">D58+D60</f>
        <v>37320</v>
      </c>
      <c r="E57" s="28" t="n">
        <f aca="false" ca="false" dt2D="false" dtr="false" t="normal">E58+E60</f>
        <v>38083</v>
      </c>
    </row>
    <row customFormat="true" ht="12" outlineLevel="0" r="58" s="8">
      <c r="A58" s="21" t="s">
        <v>35</v>
      </c>
      <c r="B58" s="26" t="s">
        <v>37</v>
      </c>
      <c r="C58" s="24" t="n">
        <f aca="false" ca="false" dt2D="false" dtr="false" t="normal">C59</f>
        <v>10499</v>
      </c>
      <c r="D58" s="24" t="n">
        <f aca="false" ca="false" dt2D="false" dtr="false" t="normal">D59</f>
        <v>10657</v>
      </c>
      <c r="E58" s="24" t="n">
        <f aca="false" ca="false" dt2D="false" dtr="false" t="normal">E59</f>
        <v>10816</v>
      </c>
    </row>
    <row customFormat="true" customHeight="true" ht="36" outlineLevel="0" r="59" s="8">
      <c r="A59" s="17" t="s">
        <v>41</v>
      </c>
      <c r="B59" s="33" t="s">
        <v>42</v>
      </c>
      <c r="C59" s="34" t="n">
        <v>10499</v>
      </c>
      <c r="D59" s="34" t="n">
        <v>10657</v>
      </c>
      <c r="E59" s="34" t="n">
        <v>10816</v>
      </c>
    </row>
    <row customFormat="true" ht="12" outlineLevel="0" r="60" s="8">
      <c r="A60" s="21" t="s">
        <v>48</v>
      </c>
      <c r="B60" s="26" t="s">
        <v>50</v>
      </c>
      <c r="C60" s="24" t="n">
        <f aca="false" ca="false" dt2D="false" dtr="false" t="normal">C61+C63</f>
        <v>26071</v>
      </c>
      <c r="D60" s="24" t="n">
        <f aca="false" ca="false" dt2D="false" dtr="false" t="normal">D61+D63</f>
        <v>26663</v>
      </c>
      <c r="E60" s="24" t="n">
        <f aca="false" ca="false" dt2D="false" dtr="false" t="normal">E61+E63</f>
        <v>27267</v>
      </c>
    </row>
    <row customFormat="true" ht="12" outlineLevel="0" r="61" s="8">
      <c r="A61" s="21" t="s">
        <v>57</v>
      </c>
      <c r="B61" s="26" t="s">
        <v>58</v>
      </c>
      <c r="C61" s="44" t="n">
        <f aca="false" ca="false" dt2D="false" dtr="false" t="normal">C62</f>
        <v>14119</v>
      </c>
      <c r="D61" s="44" t="n">
        <f aca="false" ca="false" dt2D="false" dtr="false" t="normal">D62</f>
        <v>14445</v>
      </c>
      <c r="E61" s="44" t="n">
        <f aca="false" ca="false" dt2D="false" dtr="false" t="normal">E62</f>
        <v>14776</v>
      </c>
    </row>
    <row customFormat="true" customHeight="true" ht="24.75" outlineLevel="0" r="62" s="8">
      <c r="A62" s="17" t="s">
        <v>59</v>
      </c>
      <c r="B62" s="33" t="s">
        <v>60</v>
      </c>
      <c r="C62" s="34" t="n">
        <v>14119</v>
      </c>
      <c r="D62" s="34" t="n">
        <v>14445</v>
      </c>
      <c r="E62" s="34" t="n">
        <v>14776</v>
      </c>
    </row>
    <row customFormat="true" ht="12" outlineLevel="0" r="63" s="8">
      <c r="A63" s="21" t="s">
        <v>63</v>
      </c>
      <c r="B63" s="26" t="s">
        <v>64</v>
      </c>
      <c r="C63" s="44" t="n">
        <f aca="false" ca="false" dt2D="false" dtr="false" t="normal">C64</f>
        <v>11952</v>
      </c>
      <c r="D63" s="44" t="n">
        <f aca="false" ca="false" dt2D="false" dtr="false" t="normal">D64</f>
        <v>12218</v>
      </c>
      <c r="E63" s="44" t="n">
        <f aca="false" ca="false" dt2D="false" dtr="false" t="normal">E64</f>
        <v>12491</v>
      </c>
    </row>
    <row customFormat="true" customHeight="true" ht="24" outlineLevel="0" r="64" s="8">
      <c r="A64" s="17" t="s">
        <v>65</v>
      </c>
      <c r="B64" s="33" t="s">
        <v>66</v>
      </c>
      <c r="C64" s="34" t="n">
        <v>11952</v>
      </c>
      <c r="D64" s="34" t="n">
        <v>12218</v>
      </c>
      <c r="E64" s="34" t="n">
        <v>12491</v>
      </c>
    </row>
    <row customFormat="true" ht="12" outlineLevel="0" r="65" s="8">
      <c r="A65" s="21" t="s">
        <v>69</v>
      </c>
      <c r="B65" s="22" t="s">
        <v>70</v>
      </c>
      <c r="C65" s="28" t="n">
        <f aca="false" ca="false" dt2D="false" dtr="false" t="normal">C66</f>
        <v>8916</v>
      </c>
      <c r="D65" s="28" t="n">
        <f aca="false" ca="false" dt2D="false" dtr="false" t="normal">D66</f>
        <v>8916</v>
      </c>
      <c r="E65" s="28" t="n">
        <f aca="false" ca="false" dt2D="false" dtr="false" t="normal">E66</f>
        <v>8916</v>
      </c>
    </row>
    <row customFormat="true" ht="24" outlineLevel="0" r="66" s="8">
      <c r="A66" s="21" t="s">
        <v>73</v>
      </c>
      <c r="B66" s="22" t="s">
        <v>75</v>
      </c>
      <c r="C66" s="24" t="n">
        <f aca="false" ca="false" dt2D="false" dtr="false" t="normal">C67</f>
        <v>8916</v>
      </c>
      <c r="D66" s="24" t="n">
        <f aca="false" ca="false" dt2D="false" dtr="false" t="normal">D67</f>
        <v>8916</v>
      </c>
      <c r="E66" s="24" t="n">
        <f aca="false" ca="false" dt2D="false" dtr="false" t="normal">E67</f>
        <v>8916</v>
      </c>
    </row>
    <row customFormat="true" customHeight="true" ht="38.25" outlineLevel="0" r="67" s="8">
      <c r="A67" s="17" t="s">
        <v>78</v>
      </c>
      <c r="B67" s="23" t="s">
        <v>81</v>
      </c>
      <c r="C67" s="34" t="n">
        <v>8916</v>
      </c>
      <c r="D67" s="34" t="n">
        <v>8916</v>
      </c>
      <c r="E67" s="34" t="n">
        <v>8916</v>
      </c>
    </row>
    <row customFormat="true" customHeight="true" ht="35.25" outlineLevel="0" r="68" s="8">
      <c r="A68" s="21" t="s">
        <v>83</v>
      </c>
      <c r="B68" s="22" t="s">
        <v>85</v>
      </c>
      <c r="C68" s="28" t="n">
        <f aca="false" ca="false" dt2D="false" dtr="false" t="normal">C69+C76+C79</f>
        <v>8864.3000000000011</v>
      </c>
      <c r="D68" s="28" t="n">
        <f aca="false" ca="false" dt2D="false" dtr="false" t="normal">D69+D76+D79</f>
        <v>8665.8999999999996</v>
      </c>
      <c r="E68" s="28" t="n">
        <f aca="false" ca="false" dt2D="false" dtr="false" t="normal">E69+E76+E79</f>
        <v>8737</v>
      </c>
    </row>
    <row customFormat="true" ht="60" outlineLevel="0" r="69" s="8">
      <c r="A69" s="21" t="s">
        <v>91</v>
      </c>
      <c r="B69" s="22" t="s">
        <v>92</v>
      </c>
      <c r="C69" s="24" t="n">
        <f aca="false" ca="false" dt2D="false" dtr="false" t="normal">C70+C74+C72</f>
        <v>7962.1000000000004</v>
      </c>
      <c r="D69" s="24" t="n">
        <f aca="false" ca="false" dt2D="false" dtr="false" t="normal">D70+D74+D72</f>
        <v>8062.6000000000004</v>
      </c>
      <c r="E69" s="24" t="n">
        <f aca="false" ca="false" dt2D="false" dtr="false" t="normal">E70+E74+E72</f>
        <v>8133.6999999999998</v>
      </c>
    </row>
    <row customFormat="true" ht="48" outlineLevel="0" r="70" s="8">
      <c r="A70" s="47" t="s">
        <v>97</v>
      </c>
      <c r="B70" s="48" t="s">
        <v>99</v>
      </c>
      <c r="C70" s="44" t="n">
        <f aca="false" ca="false" dt2D="false" dtr="false" t="normal">C71</f>
        <v>5061.6000000000004</v>
      </c>
      <c r="D70" s="44" t="n">
        <f aca="false" ca="false" dt2D="false" dtr="false" t="normal">D71</f>
        <v>5129.8000000000002</v>
      </c>
      <c r="E70" s="44" t="n">
        <f aca="false" ca="false" dt2D="false" dtr="false" t="normal">E71</f>
        <v>5200.8999999999996</v>
      </c>
    </row>
    <row customFormat="true" customHeight="true" ht="62.25" outlineLevel="0" r="71" s="8">
      <c r="A71" s="47" t="s">
        <v>105</v>
      </c>
      <c r="B71" s="49" t="s">
        <v>106</v>
      </c>
      <c r="C71" s="19" t="n">
        <v>5061.6000000000004</v>
      </c>
      <c r="D71" s="19" t="n">
        <v>5129.8000000000002</v>
      </c>
      <c r="E71" s="19" t="n">
        <v>5200.8999999999996</v>
      </c>
    </row>
    <row customFormat="true" customHeight="true" ht="50.25" outlineLevel="0" r="72" s="8">
      <c r="A72" s="17" t="s">
        <v>109</v>
      </c>
      <c r="B72" s="23" t="s">
        <v>112</v>
      </c>
      <c r="C72" s="44" t="n">
        <f aca="false" ca="false" dt2D="false" dtr="false" t="normal">C73</f>
        <v>269.30000000000001</v>
      </c>
      <c r="D72" s="44" t="n">
        <f aca="false" ca="false" dt2D="false" dtr="false" t="normal">D73</f>
        <v>269.30000000000001</v>
      </c>
      <c r="E72" s="44" t="n">
        <f aca="false" ca="false" dt2D="false" dtr="false" t="normal">E73</f>
        <v>269.30000000000001</v>
      </c>
    </row>
    <row customFormat="true" customHeight="true" ht="48" outlineLevel="0" r="73" s="8">
      <c r="A73" s="47" t="s">
        <v>115</v>
      </c>
      <c r="B73" s="23" t="s">
        <v>116</v>
      </c>
      <c r="C73" s="19" t="n">
        <v>269.30000000000001</v>
      </c>
      <c r="D73" s="19" t="n">
        <v>269.30000000000001</v>
      </c>
      <c r="E73" s="19" t="n">
        <v>269.30000000000001</v>
      </c>
    </row>
    <row customFormat="true" customHeight="true" ht="26.25" outlineLevel="0" r="74" s="8">
      <c r="A74" s="17" t="s">
        <v>119</v>
      </c>
      <c r="B74" s="23" t="s">
        <v>121</v>
      </c>
      <c r="C74" s="44" t="n">
        <f aca="false" ca="false" dt2D="false" dtr="false" t="normal">C75</f>
        <v>2631.1999999999998</v>
      </c>
      <c r="D74" s="44" t="n">
        <f aca="false" ca="false" dt2D="false" dtr="false" t="normal">D75</f>
        <v>2663.5</v>
      </c>
      <c r="E74" s="44" t="n">
        <f aca="false" ca="false" dt2D="false" dtr="false" t="normal">E75</f>
        <v>2663.5</v>
      </c>
    </row>
    <row customFormat="true" customHeight="true" ht="28.5" outlineLevel="0" r="75" s="8">
      <c r="A75" s="17" t="s">
        <v>125</v>
      </c>
      <c r="B75" s="25" t="s">
        <v>126</v>
      </c>
      <c r="C75" s="19" t="n">
        <v>2631.1999999999998</v>
      </c>
      <c r="D75" s="19" t="n">
        <v>2663.5</v>
      </c>
      <c r="E75" s="19" t="n">
        <v>2663.5</v>
      </c>
    </row>
    <row customFormat="true" ht="24" outlineLevel="0" r="76" s="8">
      <c r="A76" s="21" t="s">
        <v>130</v>
      </c>
      <c r="B76" s="22" t="s">
        <v>131</v>
      </c>
      <c r="C76" s="24" t="n">
        <f aca="false" ca="false" dt2D="false" dtr="false" t="normal">C77</f>
        <v>337.19999999999999</v>
      </c>
      <c r="D76" s="24" t="n">
        <f aca="false" ca="false" dt2D="false" dtr="false" t="normal">D77</f>
        <v>0</v>
      </c>
      <c r="E76" s="24" t="n">
        <f aca="false" ca="false" dt2D="false" dtr="false" t="normal">E77</f>
        <v>0</v>
      </c>
    </row>
    <row customFormat="true" ht="36" outlineLevel="0" r="77" s="8">
      <c r="A77" s="17" t="s">
        <v>134</v>
      </c>
      <c r="B77" s="23" t="s">
        <v>136</v>
      </c>
      <c r="C77" s="44" t="n">
        <f aca="false" ca="false" dt2D="false" dtr="false" t="normal">C78</f>
        <v>337.19999999999999</v>
      </c>
      <c r="D77" s="44" t="n">
        <f aca="false" ca="false" dt2D="false" dtr="false" t="normal">D78</f>
        <v>0</v>
      </c>
      <c r="E77" s="44" t="n">
        <f aca="false" ca="false" dt2D="false" dtr="false" t="normal">E78</f>
        <v>0</v>
      </c>
    </row>
    <row customFormat="true" customHeight="true" ht="39" outlineLevel="0" r="78" s="8">
      <c r="A78" s="17" t="s">
        <v>140</v>
      </c>
      <c r="B78" s="23" t="s">
        <v>142</v>
      </c>
      <c r="C78" s="19" t="n">
        <v>337.19999999999999</v>
      </c>
      <c r="D78" s="34" t="n">
        <v>0</v>
      </c>
      <c r="E78" s="34" t="n">
        <v>0</v>
      </c>
    </row>
    <row customFormat="true" customHeight="true" ht="61.5" outlineLevel="0" r="79" s="8">
      <c r="A79" s="21" t="s">
        <v>146</v>
      </c>
      <c r="B79" s="22" t="s">
        <v>148</v>
      </c>
      <c r="C79" s="24" t="n">
        <f aca="false" ca="false" dt2D="false" dtr="false" t="normal">C80+C82</f>
        <v>565</v>
      </c>
      <c r="D79" s="24" t="n">
        <f aca="false" ca="false" dt2D="false" dtr="false" t="normal">D80+D82</f>
        <v>603.29999999999995</v>
      </c>
      <c r="E79" s="24" t="n">
        <f aca="false" ca="false" dt2D="false" dtr="false" t="normal">E80+E82</f>
        <v>603.29999999999995</v>
      </c>
    </row>
    <row customFormat="true" ht="60" outlineLevel="0" r="80" s="8">
      <c r="A80" s="17" t="s">
        <v>153</v>
      </c>
      <c r="B80" s="23" t="s">
        <v>154</v>
      </c>
      <c r="C80" s="44" t="n">
        <f aca="false" ca="false" dt2D="false" dtr="false" t="normal">C81</f>
        <v>480</v>
      </c>
      <c r="D80" s="44" t="n">
        <f aca="false" ca="false" dt2D="false" dtr="false" t="normal">D81</f>
        <v>480</v>
      </c>
      <c r="E80" s="44" t="n">
        <f aca="false" ca="false" dt2D="false" dtr="false" t="normal">E81</f>
        <v>480</v>
      </c>
    </row>
    <row customFormat="true" customHeight="true" ht="47.25" outlineLevel="0" r="81" s="8">
      <c r="A81" s="46" t="s">
        <v>157</v>
      </c>
      <c r="B81" s="23" t="s">
        <v>159</v>
      </c>
      <c r="C81" s="34" t="n">
        <v>480</v>
      </c>
      <c r="D81" s="34" t="n">
        <v>480</v>
      </c>
      <c r="E81" s="34" t="n">
        <v>480</v>
      </c>
    </row>
    <row customFormat="true" customHeight="true" ht="72.75" outlineLevel="0" r="82" s="8">
      <c r="A82" s="46" t="s">
        <v>87</v>
      </c>
      <c r="B82" s="23" t="s">
        <v>88</v>
      </c>
      <c r="C82" s="44" t="n">
        <f aca="false" ca="false" dt2D="false" dtr="false" t="normal">C83</f>
        <v>85</v>
      </c>
      <c r="D82" s="44" t="n">
        <f aca="false" ca="false" dt2D="false" dtr="false" t="normal">D83</f>
        <v>123.3</v>
      </c>
      <c r="E82" s="44" t="n">
        <f aca="false" ca="false" dt2D="false" dtr="false" t="normal">E83</f>
        <v>123.3</v>
      </c>
    </row>
    <row customFormat="true" customHeight="true" ht="72" outlineLevel="0" r="83" s="8">
      <c r="A83" s="46" t="s">
        <v>94</v>
      </c>
      <c r="B83" s="23" t="s">
        <v>96</v>
      </c>
      <c r="C83" s="19" t="n">
        <v>85</v>
      </c>
      <c r="D83" s="34" t="n">
        <v>123.3</v>
      </c>
      <c r="E83" s="34" t="n">
        <v>123.3</v>
      </c>
    </row>
    <row customFormat="true" ht="12" outlineLevel="0" r="84" s="8">
      <c r="A84" s="21" t="s">
        <v>101</v>
      </c>
      <c r="B84" s="22" t="s">
        <v>102</v>
      </c>
      <c r="C84" s="28" t="n">
        <f aca="false" ca="false" dt2D="false" dtr="false" t="normal">C85</f>
        <v>47.900000000000006</v>
      </c>
      <c r="D84" s="28" t="n">
        <f aca="false" ca="false" dt2D="false" dtr="false" t="normal">D85</f>
        <v>47.900000000000006</v>
      </c>
      <c r="E84" s="28" t="n">
        <f aca="false" ca="false" dt2D="false" dtr="false" t="normal">E85</f>
        <v>47.900000000000006</v>
      </c>
    </row>
    <row customFormat="true" ht="12" outlineLevel="0" r="85" s="8">
      <c r="A85" s="17" t="s">
        <v>107</v>
      </c>
      <c r="B85" s="23" t="s">
        <v>110</v>
      </c>
      <c r="C85" s="44" t="n">
        <f aca="false" ca="false" dt2D="false" dtr="false" t="normal">C86+C87+C88</f>
        <v>47.900000000000006</v>
      </c>
      <c r="D85" s="44" t="n">
        <f aca="false" ca="false" dt2D="false" dtr="false" t="normal">D86+D87+D88</f>
        <v>47.900000000000006</v>
      </c>
      <c r="E85" s="44" t="n">
        <f aca="false" ca="false" dt2D="false" dtr="false" t="normal">E86+E87+E88</f>
        <v>47.900000000000006</v>
      </c>
    </row>
    <row customFormat="true" ht="24" outlineLevel="0" r="86" s="8">
      <c r="A86" s="17" t="s">
        <v>117</v>
      </c>
      <c r="B86" s="23" t="s">
        <v>118</v>
      </c>
      <c r="C86" s="34" t="n">
        <v>15.5</v>
      </c>
      <c r="D86" s="34" t="n">
        <v>15.5</v>
      </c>
      <c r="E86" s="34" t="n">
        <v>15.5</v>
      </c>
    </row>
    <row customFormat="true" ht="12" outlineLevel="0" r="87" s="8">
      <c r="A87" s="17" t="s">
        <v>123</v>
      </c>
      <c r="B87" s="23" t="s">
        <v>124</v>
      </c>
      <c r="C87" s="34" t="n">
        <v>3.2999999999999998</v>
      </c>
      <c r="D87" s="34" t="n">
        <v>3.2999999999999998</v>
      </c>
      <c r="E87" s="34" t="n">
        <v>3.2999999999999998</v>
      </c>
    </row>
    <row customFormat="true" ht="12" outlineLevel="0" r="88" s="8">
      <c r="A88" s="17" t="s">
        <v>129</v>
      </c>
      <c r="B88" s="23" t="s">
        <v>132</v>
      </c>
      <c r="C88" s="44" t="n">
        <f aca="false" ca="false" dt2D="false" dtr="false" t="normal">C89+C90</f>
        <v>29.100000000000001</v>
      </c>
      <c r="D88" s="44" t="n">
        <f aca="false" ca="false" dt2D="false" dtr="false" t="normal">D89+D90</f>
        <v>29.100000000000001</v>
      </c>
      <c r="E88" s="44" t="n">
        <f aca="false" ca="false" dt2D="false" dtr="false" t="normal">E89+E90</f>
        <v>29.100000000000001</v>
      </c>
    </row>
    <row customFormat="true" ht="12" outlineLevel="0" r="89" s="8">
      <c r="A89" s="17" t="s">
        <v>138</v>
      </c>
      <c r="B89" s="23" t="s">
        <v>139</v>
      </c>
      <c r="C89" s="34" t="n">
        <v>23.699999999999999</v>
      </c>
      <c r="D89" s="34" t="n">
        <v>23.699999999999999</v>
      </c>
      <c r="E89" s="34" t="n">
        <v>23.699999999999999</v>
      </c>
    </row>
    <row customFormat="true" ht="12" outlineLevel="0" r="90" s="8">
      <c r="A90" s="17" t="s">
        <v>144</v>
      </c>
      <c r="B90" s="23" t="s">
        <v>145</v>
      </c>
      <c r="C90" s="34" t="n">
        <v>5.4000000000000004</v>
      </c>
      <c r="D90" s="34" t="n">
        <v>5.4000000000000004</v>
      </c>
      <c r="E90" s="34" t="n">
        <v>5.4000000000000004</v>
      </c>
    </row>
    <row customFormat="true" customHeight="true" ht="24" outlineLevel="0" r="91" s="8">
      <c r="A91" s="21" t="s">
        <v>150</v>
      </c>
      <c r="B91" s="22" t="s">
        <v>151</v>
      </c>
      <c r="C91" s="28" t="n">
        <f aca="false" ca="false" dt2D="false" dtr="false" t="normal">C92+C95</f>
        <v>260.69999999999999</v>
      </c>
      <c r="D91" s="28" t="n">
        <f aca="false" ca="false" dt2D="false" dtr="false" t="normal">D92+D95</f>
        <v>260.69999999999999</v>
      </c>
      <c r="E91" s="28" t="n">
        <f aca="false" ca="false" dt2D="false" dtr="false" t="normal">E92+E95</f>
        <v>260.69999999999999</v>
      </c>
    </row>
    <row customFormat="true" customHeight="true" ht="13.5" outlineLevel="0" r="92" s="8">
      <c r="A92" s="21" t="s">
        <v>158</v>
      </c>
      <c r="B92" s="22" t="s">
        <v>160</v>
      </c>
      <c r="C92" s="24" t="n">
        <f aca="false" ca="false" dt2D="false" dtr="false" t="normal">C93</f>
        <v>10</v>
      </c>
      <c r="D92" s="24" t="n">
        <f aca="false" ca="false" dt2D="false" dtr="false" t="normal">D93</f>
        <v>10</v>
      </c>
      <c r="E92" s="24" t="n">
        <f aca="false" ca="false" dt2D="false" dtr="false" t="normal">E93</f>
        <v>10</v>
      </c>
    </row>
    <row customFormat="true" ht="12" outlineLevel="0" r="93" s="8">
      <c r="A93" s="17" t="s">
        <v>166</v>
      </c>
      <c r="B93" s="23" t="s">
        <v>168</v>
      </c>
      <c r="C93" s="44" t="n">
        <f aca="false" ca="false" dt2D="false" dtr="false" t="normal">C94</f>
        <v>10</v>
      </c>
      <c r="D93" s="44" t="n">
        <f aca="false" ca="false" dt2D="false" dtr="false" t="normal">D94</f>
        <v>10</v>
      </c>
      <c r="E93" s="44" t="n">
        <f aca="false" ca="false" dt2D="false" dtr="false" t="normal">E94</f>
        <v>10</v>
      </c>
    </row>
    <row customFormat="true" customHeight="true" ht="26.25" outlineLevel="0" r="94" s="8">
      <c r="A94" s="17" t="s">
        <v>172</v>
      </c>
      <c r="B94" s="23" t="s">
        <v>174</v>
      </c>
      <c r="C94" s="34" t="n">
        <v>10</v>
      </c>
      <c r="D94" s="34" t="n">
        <v>10</v>
      </c>
      <c r="E94" s="34" t="n">
        <v>10</v>
      </c>
    </row>
    <row customFormat="true" ht="12" outlineLevel="0" r="95" s="8">
      <c r="A95" s="21" t="s">
        <v>178</v>
      </c>
      <c r="B95" s="22" t="s">
        <v>179</v>
      </c>
      <c r="C95" s="24" t="n">
        <f aca="false" ca="false" dt2D="false" dtr="false" t="normal">C96</f>
        <v>250.69999999999999</v>
      </c>
      <c r="D95" s="24" t="n">
        <f aca="false" ca="false" dt2D="false" dtr="false" t="normal">D96</f>
        <v>250.69999999999999</v>
      </c>
      <c r="E95" s="24" t="n">
        <f aca="false" ca="false" dt2D="false" dtr="false" t="normal">E96</f>
        <v>250.69999999999999</v>
      </c>
    </row>
    <row customFormat="true" ht="24" outlineLevel="0" r="96" s="8">
      <c r="A96" s="17" t="s">
        <v>155</v>
      </c>
      <c r="B96" s="23" t="s">
        <v>156</v>
      </c>
      <c r="C96" s="44" t="n">
        <f aca="false" ca="false" dt2D="false" dtr="false" t="normal">C97</f>
        <v>250.69999999999999</v>
      </c>
      <c r="D96" s="44" t="n">
        <f aca="false" ca="false" dt2D="false" dtr="false" t="normal">D97</f>
        <v>250.69999999999999</v>
      </c>
      <c r="E96" s="44" t="n">
        <f aca="false" ca="false" dt2D="false" dtr="false" t="normal">E97</f>
        <v>250.69999999999999</v>
      </c>
    </row>
    <row customFormat="true" customHeight="true" ht="26.25" outlineLevel="0" r="97" s="8">
      <c r="A97" s="17" t="s">
        <v>161</v>
      </c>
      <c r="B97" s="23" t="s">
        <v>162</v>
      </c>
      <c r="C97" s="34" t="n">
        <v>250.69999999999999</v>
      </c>
      <c r="D97" s="34" t="n">
        <v>250.69999999999999</v>
      </c>
      <c r="E97" s="34" t="n">
        <v>250.69999999999999</v>
      </c>
    </row>
    <row customFormat="true" ht="24" outlineLevel="0" r="98" s="8">
      <c r="A98" s="21" t="s">
        <v>164</v>
      </c>
      <c r="B98" s="22" t="s">
        <v>165</v>
      </c>
      <c r="C98" s="28" t="n">
        <f aca="false" ca="false" dt2D="false" dtr="false" t="normal">C107+C99</f>
        <v>5783.7999999999993</v>
      </c>
      <c r="D98" s="28" t="n">
        <f aca="false" ca="false" dt2D="false" dtr="false" t="normal">D107+D99</f>
        <v>1767.6999999999998</v>
      </c>
      <c r="E98" s="28" t="n">
        <f aca="false" ca="false" dt2D="false" dtr="false" t="normal">E107+E99</f>
        <v>1609</v>
      </c>
    </row>
    <row customFormat="true" customHeight="true" ht="24" outlineLevel="0" r="99" s="8">
      <c r="A99" s="47" t="s">
        <v>170</v>
      </c>
      <c r="B99" s="23" t="s">
        <v>171</v>
      </c>
      <c r="C99" s="44" t="n">
        <f aca="false" ca="false" dt2D="false" dtr="false" t="normal">C100+C104+C102</f>
        <v>2315.8999999999996</v>
      </c>
      <c r="D99" s="44" t="n">
        <f aca="false" ca="false" dt2D="false" dtr="false" t="normal">D100+D104</f>
        <v>1123.8</v>
      </c>
      <c r="E99" s="44" t="n">
        <f aca="false" ca="false" dt2D="false" dtr="false" t="normal">E100+E104</f>
        <v>1123.8</v>
      </c>
    </row>
    <row customFormat="true" ht="24" outlineLevel="0" r="100" s="8">
      <c r="A100" s="51" t="s">
        <v>176</v>
      </c>
      <c r="B100" s="23" t="s">
        <v>177</v>
      </c>
      <c r="C100" s="44" t="n">
        <f aca="false" ca="false" dt2D="false" dtr="false" t="normal">C101</f>
        <v>1584.5999999999999</v>
      </c>
      <c r="D100" s="44" t="n">
        <f aca="false" ca="false" dt2D="false" dtr="false" t="normal">D101</f>
        <v>970.29999999999995</v>
      </c>
      <c r="E100" s="44" t="n">
        <f aca="false" ca="false" dt2D="false" dtr="false" t="normal">E101</f>
        <v>970.29999999999995</v>
      </c>
    </row>
    <row customFormat="true" customHeight="true" ht="38.25" outlineLevel="0" r="101" s="8">
      <c r="A101" s="52" t="s">
        <v>181</v>
      </c>
      <c r="B101" s="25" t="s">
        <v>182</v>
      </c>
      <c r="C101" s="19" t="n">
        <v>1584.5999999999999</v>
      </c>
      <c r="D101" s="19" t="n">
        <v>970.29999999999995</v>
      </c>
      <c r="E101" s="19" t="n">
        <v>970.29999999999995</v>
      </c>
    </row>
    <row customFormat="true" customHeight="true" ht="38.25" outlineLevel="0" r="102" s="8">
      <c r="A102" s="52" t="s">
        <v>185</v>
      </c>
      <c r="B102" s="25" t="s">
        <v>186</v>
      </c>
      <c r="C102" s="44" t="n">
        <f aca="false" ca="false" dt2D="false" dtr="false" t="normal">C103</f>
        <v>0.69999999999999996</v>
      </c>
      <c r="D102" s="44" t="n">
        <f aca="false" ca="false" dt2D="false" dtr="false" t="normal">D103</f>
        <v>0</v>
      </c>
      <c r="E102" s="44" t="n">
        <f aca="false" ca="false" dt2D="false" dtr="false" t="normal">E103</f>
        <v>0</v>
      </c>
    </row>
    <row customFormat="true" customHeight="true" ht="38.25" outlineLevel="0" r="103" s="8">
      <c r="A103" s="52" t="s">
        <v>184</v>
      </c>
      <c r="B103" s="25" t="s">
        <v>187</v>
      </c>
      <c r="C103" s="19" t="n">
        <v>0.69999999999999996</v>
      </c>
      <c r="D103" s="19" t="n">
        <v>0</v>
      </c>
      <c r="E103" s="19" t="n">
        <v>0</v>
      </c>
    </row>
    <row customFormat="true" customHeight="true" ht="50.25" outlineLevel="0" r="104" s="8">
      <c r="A104" s="52" t="s">
        <v>191</v>
      </c>
      <c r="B104" s="23" t="s">
        <v>193</v>
      </c>
      <c r="C104" s="44" t="n">
        <f aca="false" ca="false" dt2D="false" dtr="false" t="normal">C105</f>
        <v>730.60000000000002</v>
      </c>
      <c r="D104" s="44" t="n">
        <f aca="false" ca="false" dt2D="false" dtr="false" t="normal">D105</f>
        <v>153.5</v>
      </c>
      <c r="E104" s="44" t="n">
        <f aca="false" ca="false" dt2D="false" dtr="false" t="normal">E105</f>
        <v>153.5</v>
      </c>
    </row>
    <row customFormat="true" customHeight="true" ht="48" outlineLevel="0" r="105" s="8">
      <c r="A105" s="54" t="s">
        <v>198</v>
      </c>
      <c r="B105" s="23" t="s">
        <v>199</v>
      </c>
      <c r="C105" s="44" t="n">
        <f aca="false" ca="false" dt2D="false" dtr="false" t="normal">C106</f>
        <v>730.60000000000002</v>
      </c>
      <c r="D105" s="44" t="n">
        <f aca="false" ca="false" dt2D="false" dtr="false" t="normal">D106</f>
        <v>153.5</v>
      </c>
      <c r="E105" s="44" t="n">
        <f aca="false" ca="false" dt2D="false" dtr="false" t="normal">E106</f>
        <v>153.5</v>
      </c>
    </row>
    <row customFormat="true" customHeight="true" ht="49.5" outlineLevel="0" r="106" s="8">
      <c r="A106" s="52" t="s">
        <v>205</v>
      </c>
      <c r="B106" s="25" t="s">
        <v>207</v>
      </c>
      <c r="C106" s="19" t="n">
        <v>730.60000000000002</v>
      </c>
      <c r="D106" s="19" t="n">
        <v>153.5</v>
      </c>
      <c r="E106" s="19" t="n">
        <v>153.5</v>
      </c>
    </row>
    <row customFormat="true" ht="24" outlineLevel="0" r="107" s="8">
      <c r="A107" s="35" t="s">
        <v>211</v>
      </c>
      <c r="B107" s="23" t="s">
        <v>213</v>
      </c>
      <c r="C107" s="44" t="n">
        <f aca="false" ca="false" dt2D="false" dtr="false" t="normal">C108</f>
        <v>3467.9000000000001</v>
      </c>
      <c r="D107" s="44" t="n">
        <f aca="false" ca="false" dt2D="false" dtr="false" t="normal">D108</f>
        <v>643.89999999999998</v>
      </c>
      <c r="E107" s="44" t="n">
        <f aca="false" ca="false" dt2D="false" dtr="false" t="normal">E108</f>
        <v>485.19999999999999</v>
      </c>
    </row>
    <row customFormat="true" customHeight="true" ht="37.5" outlineLevel="0" r="108" s="8">
      <c r="A108" s="17" t="s">
        <v>218</v>
      </c>
      <c r="B108" s="23" t="s">
        <v>221</v>
      </c>
      <c r="C108" s="19" t="n">
        <v>3467.9000000000001</v>
      </c>
      <c r="D108" s="19" t="n">
        <v>643.89999999999998</v>
      </c>
      <c r="E108" s="19" t="n">
        <v>485.19999999999999</v>
      </c>
    </row>
    <row customFormat="true" ht="12" outlineLevel="0" r="109" s="8">
      <c r="A109" s="10" t="s">
        <v>225</v>
      </c>
      <c r="B109" s="11" t="s">
        <v>226</v>
      </c>
      <c r="C109" s="28" t="n">
        <f aca="false" ca="false" dt2D="false" dtr="false" t="normal">C110+C127</f>
        <v>1108.6000000000001</v>
      </c>
      <c r="D109" s="28" t="n">
        <f aca="false" ca="false" dt2D="false" dtr="false" t="normal">D110+D127</f>
        <v>1111</v>
      </c>
      <c r="E109" s="28" t="n">
        <f aca="false" ca="false" dt2D="false" dtr="false" t="normal">E110+E127</f>
        <v>1108.5</v>
      </c>
    </row>
    <row customFormat="true" customHeight="true" ht="27.75" outlineLevel="0" r="110" s="8">
      <c r="A110" s="10" t="s">
        <v>4</v>
      </c>
      <c r="B110" s="11" t="s">
        <v>6</v>
      </c>
      <c r="C110" s="12" t="n">
        <f aca="false" ca="false" dt2D="false" dtr="false" t="normal">C111+C113+C119+C121+C123+C125+C117+C115</f>
        <v>261.30000000000001</v>
      </c>
      <c r="D110" s="12" t="n">
        <f aca="false" ca="false" dt2D="false" dtr="false" t="normal">D111+D113+D119+D121+D123+D125+D117+D115</f>
        <v>263.89999999999998</v>
      </c>
      <c r="E110" s="12" t="n">
        <f aca="false" ca="false" dt2D="false" dtr="false" t="normal">E111+E113+E119+E121+E123+E125+E117+E115</f>
        <v>261.39999999999998</v>
      </c>
    </row>
    <row customFormat="true" customHeight="true" ht="36.75" outlineLevel="0" r="111" s="8">
      <c r="A111" s="13" t="s">
        <v>11</v>
      </c>
      <c r="B111" s="15" t="s">
        <v>12</v>
      </c>
      <c r="C111" s="16" t="n">
        <f aca="false" ca="false" dt2D="false" dtr="false" t="normal">C112</f>
        <v>6.9000000000000004</v>
      </c>
      <c r="D111" s="16" t="n">
        <f aca="false" ca="false" dt2D="false" dtr="false" t="normal">D112</f>
        <v>7</v>
      </c>
      <c r="E111" s="16" t="n">
        <f aca="false" ca="false" dt2D="false" dtr="false" t="normal">E112</f>
        <v>7</v>
      </c>
    </row>
    <row customFormat="true" customHeight="true" ht="47.25" outlineLevel="0" r="112" s="8">
      <c r="A112" s="69" t="s">
        <v>16</v>
      </c>
      <c r="B112" s="30" t="s">
        <v>255</v>
      </c>
      <c r="C112" s="56" t="n">
        <v>6.9000000000000004</v>
      </c>
      <c r="D112" s="19" t="n">
        <v>7</v>
      </c>
      <c r="E112" s="19" t="n">
        <v>7</v>
      </c>
    </row>
    <row customFormat="true" customHeight="true" ht="47.25" outlineLevel="0" r="113" s="8">
      <c r="A113" s="69" t="s">
        <v>259</v>
      </c>
      <c r="B113" s="30" t="s">
        <v>261</v>
      </c>
      <c r="C113" s="16" t="n">
        <f aca="false" ca="false" dt2D="false" dtr="false" t="normal">C114</f>
        <v>33.299999999999997</v>
      </c>
      <c r="D113" s="16" t="n">
        <f aca="false" ca="false" dt2D="false" dtr="false" t="normal">D114</f>
        <v>35.799999999999997</v>
      </c>
      <c r="E113" s="16" t="n">
        <f aca="false" ca="false" dt2D="false" dtr="false" t="normal">E114</f>
        <v>33.299999999999997</v>
      </c>
    </row>
    <row customFormat="true" customHeight="true" ht="72" outlineLevel="0" r="114" s="8">
      <c r="A114" s="69" t="s">
        <v>264</v>
      </c>
      <c r="B114" s="30" t="s">
        <v>265</v>
      </c>
      <c r="C114" s="56" t="n">
        <v>33.299999999999997</v>
      </c>
      <c r="D114" s="56" t="n">
        <v>35.799999999999997</v>
      </c>
      <c r="E114" s="56" t="n">
        <v>33.299999999999997</v>
      </c>
    </row>
    <row customFormat="true" customHeight="true" ht="36" outlineLevel="0" r="115" s="8">
      <c r="A115" s="69" t="s">
        <v>269</v>
      </c>
      <c r="B115" s="71" t="s">
        <v>271</v>
      </c>
      <c r="C115" s="16" t="n">
        <f aca="false" ca="false" dt2D="false" dtr="false" t="normal">C116</f>
        <v>3.7000000000000002</v>
      </c>
      <c r="D115" s="16" t="n">
        <f aca="false" ca="false" dt2D="false" dtr="false" t="normal">D116</f>
        <v>3.7000000000000002</v>
      </c>
      <c r="E115" s="16" t="n">
        <f aca="false" ca="false" dt2D="false" dtr="false" t="normal">E116</f>
        <v>3.7000000000000002</v>
      </c>
    </row>
    <row customFormat="true" customHeight="true" ht="48.75" outlineLevel="0" r="116" s="8">
      <c r="A116" s="69" t="s">
        <v>273</v>
      </c>
      <c r="B116" s="30" t="s">
        <v>275</v>
      </c>
      <c r="C116" s="56" t="n">
        <v>3.7000000000000002</v>
      </c>
      <c r="D116" s="56" t="n">
        <v>3.7000000000000002</v>
      </c>
      <c r="E116" s="56" t="n">
        <v>3.7000000000000002</v>
      </c>
    </row>
    <row customFormat="true" ht="48" outlineLevel="0" r="117" s="8">
      <c r="A117" s="72" t="s">
        <v>276</v>
      </c>
      <c r="B117" s="55" t="s">
        <v>278</v>
      </c>
      <c r="C117" s="16" t="n">
        <f aca="false" ca="false" dt2D="false" dtr="false" t="normal">C118</f>
        <v>8.8000000000000007</v>
      </c>
      <c r="D117" s="16" t="n">
        <f aca="false" ca="false" dt2D="false" dtr="false" t="normal">D118</f>
        <v>8.8000000000000007</v>
      </c>
      <c r="E117" s="16" t="n">
        <f aca="false" ca="false" dt2D="false" dtr="false" t="normal">E118</f>
        <v>8.8000000000000007</v>
      </c>
    </row>
    <row customFormat="true" customHeight="true" ht="59.25" outlineLevel="0" r="118" s="8">
      <c r="A118" s="52" t="s">
        <v>282</v>
      </c>
      <c r="B118" s="55" t="s">
        <v>283</v>
      </c>
      <c r="C118" s="56" t="n">
        <v>8.8000000000000007</v>
      </c>
      <c r="D118" s="56" t="n">
        <v>8.8000000000000007</v>
      </c>
      <c r="E118" s="56" t="n">
        <v>8.8000000000000007</v>
      </c>
    </row>
    <row customFormat="true" customHeight="true" ht="59.25" outlineLevel="0" r="119" s="8">
      <c r="A119" s="40" t="s">
        <v>284</v>
      </c>
      <c r="B119" s="30" t="s">
        <v>285</v>
      </c>
      <c r="C119" s="16" t="n">
        <f aca="false" ca="false" dt2D="false" dtr="false" t="normal">C120</f>
        <v>0.29999999999999999</v>
      </c>
      <c r="D119" s="16" t="n">
        <f aca="false" ca="false" dt2D="false" dtr="false" t="normal">D120</f>
        <v>0.29999999999999999</v>
      </c>
      <c r="E119" s="16" t="n">
        <f aca="false" ca="false" dt2D="false" dtr="false" t="normal">E120</f>
        <v>0.29999999999999999</v>
      </c>
    </row>
    <row customFormat="true" customHeight="true" ht="96" outlineLevel="0" r="120" s="8">
      <c r="A120" s="35" t="s">
        <v>290</v>
      </c>
      <c r="B120" s="76" t="s">
        <v>291</v>
      </c>
      <c r="C120" s="56" t="n">
        <v>0.29999999999999999</v>
      </c>
      <c r="D120" s="56" t="n">
        <v>0.29999999999999999</v>
      </c>
      <c r="E120" s="56" t="n">
        <v>0.29999999999999999</v>
      </c>
    </row>
    <row customFormat="true" customHeight="true" ht="36" outlineLevel="0" r="121" s="8">
      <c r="A121" s="40" t="s">
        <v>296</v>
      </c>
      <c r="B121" s="76" t="s">
        <v>297</v>
      </c>
      <c r="C121" s="16" t="n">
        <f aca="false" ca="false" dt2D="false" dtr="false" t="normal">C122</f>
        <v>19.399999999999999</v>
      </c>
      <c r="D121" s="16" t="n">
        <f aca="false" ca="false" dt2D="false" dtr="false" t="normal">D122</f>
        <v>19.399999999999999</v>
      </c>
      <c r="E121" s="16" t="n">
        <f aca="false" ca="false" dt2D="false" dtr="false" t="normal">E122</f>
        <v>19.399999999999999</v>
      </c>
    </row>
    <row customFormat="true" customHeight="true" ht="59.25" outlineLevel="0" r="122" s="8">
      <c r="A122" s="35" t="s">
        <v>300</v>
      </c>
      <c r="B122" s="30" t="s">
        <v>302</v>
      </c>
      <c r="C122" s="56" t="n">
        <v>19.399999999999999</v>
      </c>
      <c r="D122" s="56" t="n">
        <v>19.399999999999999</v>
      </c>
      <c r="E122" s="56" t="n">
        <v>19.399999999999999</v>
      </c>
    </row>
    <row customFormat="true" customHeight="true" ht="36.75" outlineLevel="0" r="123" s="8">
      <c r="A123" s="35" t="s">
        <v>305</v>
      </c>
      <c r="B123" s="30" t="s">
        <v>309</v>
      </c>
      <c r="C123" s="16" t="n">
        <f aca="false" ca="false" dt2D="false" dtr="false" t="normal">C124</f>
        <v>28.100000000000001</v>
      </c>
      <c r="D123" s="16" t="n">
        <f aca="false" ca="false" dt2D="false" dtr="false" t="normal">D124</f>
        <v>28.100000000000001</v>
      </c>
      <c r="E123" s="16" t="n">
        <f aca="false" ca="false" dt2D="false" dtr="false" t="normal">E124</f>
        <v>28.100000000000001</v>
      </c>
    </row>
    <row customFormat="true" customHeight="true" ht="48.75" outlineLevel="0" r="124" s="8">
      <c r="A124" s="52" t="s">
        <v>312</v>
      </c>
      <c r="B124" s="30" t="s">
        <v>315</v>
      </c>
      <c r="C124" s="56" t="n">
        <v>28.100000000000001</v>
      </c>
      <c r="D124" s="56" t="n">
        <v>28.100000000000001</v>
      </c>
      <c r="E124" s="56" t="n">
        <v>28.100000000000001</v>
      </c>
    </row>
    <row customFormat="true" customHeight="true" ht="50.25" outlineLevel="0" r="125" s="8">
      <c r="A125" s="81" t="s">
        <v>319</v>
      </c>
      <c r="B125" s="30" t="s">
        <v>321</v>
      </c>
      <c r="C125" s="16" t="n">
        <f aca="false" ca="false" dt2D="false" dtr="false" t="normal">C126</f>
        <v>160.80000000000001</v>
      </c>
      <c r="D125" s="16" t="n">
        <f aca="false" ca="false" dt2D="false" dtr="false" t="normal">D126</f>
        <v>160.80000000000001</v>
      </c>
      <c r="E125" s="16" t="n">
        <f aca="false" ca="false" dt2D="false" dtr="false" t="normal">E126</f>
        <v>160.80000000000001</v>
      </c>
    </row>
    <row customFormat="true" customHeight="true" ht="60" outlineLevel="0" r="126" s="8">
      <c r="A126" s="83" t="s">
        <v>324</v>
      </c>
      <c r="B126" s="30" t="s">
        <v>327</v>
      </c>
      <c r="C126" s="56" t="n">
        <v>160.80000000000001</v>
      </c>
      <c r="D126" s="56" t="n">
        <v>160.80000000000001</v>
      </c>
      <c r="E126" s="56" t="n">
        <v>160.80000000000001</v>
      </c>
    </row>
    <row customFormat="true" ht="12" outlineLevel="0" r="127" s="8">
      <c r="A127" s="85" t="s">
        <v>331</v>
      </c>
      <c r="B127" s="73" t="s">
        <v>333</v>
      </c>
      <c r="C127" s="16" t="n">
        <f aca="false" ca="false" dt2D="false" dtr="false" t="normal">C128+C129</f>
        <v>847.30000000000007</v>
      </c>
      <c r="D127" s="16" t="n">
        <f aca="false" ca="false" dt2D="false" dtr="false" t="normal">D128+D129</f>
        <v>847.10000000000002</v>
      </c>
      <c r="E127" s="16" t="n">
        <f aca="false" ca="false" dt2D="false" dtr="false" t="normal">E128+E129</f>
        <v>847.10000000000002</v>
      </c>
    </row>
    <row customFormat="true" customHeight="true" ht="107.25" outlineLevel="0" r="128" s="8">
      <c r="A128" s="46" t="s">
        <v>339</v>
      </c>
      <c r="B128" s="23" t="s">
        <v>342</v>
      </c>
      <c r="C128" s="56" t="n">
        <v>843.70000000000005</v>
      </c>
      <c r="D128" s="56" t="n">
        <v>843.5</v>
      </c>
      <c r="E128" s="56" t="n">
        <v>843.5</v>
      </c>
    </row>
    <row customFormat="true" ht="24" outlineLevel="0" r="129" s="8">
      <c r="A129" s="35" t="s">
        <v>346</v>
      </c>
      <c r="B129" s="23" t="s">
        <v>348</v>
      </c>
      <c r="C129" s="12" t="n">
        <f aca="false" ca="false" dt2D="false" dtr="false" t="normal">C130</f>
        <v>3.6000000000000001</v>
      </c>
      <c r="D129" s="12" t="n">
        <f aca="false" ca="false" dt2D="false" dtr="false" t="normal">D130</f>
        <v>3.6000000000000001</v>
      </c>
      <c r="E129" s="12" t="n">
        <f aca="false" ca="false" dt2D="false" dtr="false" t="normal">E130</f>
        <v>3.6000000000000001</v>
      </c>
    </row>
    <row customFormat="true" customHeight="true" ht="36.75" outlineLevel="0" r="130" s="8">
      <c r="A130" s="35" t="s">
        <v>328</v>
      </c>
      <c r="B130" s="23" t="s">
        <v>329</v>
      </c>
      <c r="C130" s="56" t="n">
        <v>3.6000000000000001</v>
      </c>
      <c r="D130" s="56" t="n">
        <v>3.6000000000000001</v>
      </c>
      <c r="E130" s="56" t="n">
        <v>3.6000000000000001</v>
      </c>
    </row>
    <row customFormat="true" ht="12" outlineLevel="0" r="131" s="8">
      <c r="A131" s="21" t="s">
        <v>334</v>
      </c>
      <c r="B131" s="73" t="s">
        <v>336</v>
      </c>
      <c r="C131" s="28" t="n">
        <f aca="false" ca="false" dt2D="false" dtr="false" t="normal">C132</f>
        <v>495</v>
      </c>
      <c r="D131" s="28" t="n">
        <f aca="false" ca="false" dt2D="false" dtr="false" t="normal">D132</f>
        <v>90</v>
      </c>
      <c r="E131" s="28" t="n">
        <f aca="false" ca="false" dt2D="false" dtr="false" t="normal">E132</f>
        <v>180</v>
      </c>
    </row>
    <row customFormat="true" ht="12" outlineLevel="0" r="132" s="8">
      <c r="A132" s="17" t="s">
        <v>341</v>
      </c>
      <c r="B132" s="23" t="s">
        <v>343</v>
      </c>
      <c r="C132" s="44" t="n">
        <f aca="false" ca="false" dt2D="false" dtr="false" t="normal">C133</f>
        <v>495</v>
      </c>
      <c r="D132" s="44" t="n">
        <f aca="false" ca="false" dt2D="false" dtr="false" t="normal">D133</f>
        <v>90</v>
      </c>
      <c r="E132" s="44" t="n">
        <f aca="false" ca="false" dt2D="false" dtr="false" t="normal">E133</f>
        <v>180</v>
      </c>
    </row>
    <row customFormat="true" customHeight="true" ht="12" outlineLevel="0" r="133" s="8">
      <c r="A133" s="66" t="s">
        <v>350</v>
      </c>
      <c r="B133" s="23" t="s">
        <v>351</v>
      </c>
      <c r="C133" s="19" t="n">
        <v>495</v>
      </c>
      <c r="D133" s="34" t="n">
        <v>90</v>
      </c>
      <c r="E133" s="34" t="n">
        <v>180</v>
      </c>
    </row>
    <row customFormat="true" ht="12" outlineLevel="0" r="134" s="8">
      <c r="A134" s="62" t="s">
        <v>355</v>
      </c>
      <c r="B134" s="86" t="s">
        <v>357</v>
      </c>
      <c r="C134" s="28" t="n">
        <f aca="false" ca="false" dt2D="false" dtr="false" t="normal">C135</f>
        <v>665629.79999999981</v>
      </c>
      <c r="D134" s="28" t="n">
        <f aca="false" ca="false" dt2D="false" dtr="false" t="normal">D135</f>
        <v>492598.5</v>
      </c>
      <c r="E134" s="28" t="n">
        <f aca="false" ca="false" dt2D="false" dtr="false" t="normal">E135</f>
        <v>493639.60000000003</v>
      </c>
    </row>
    <row customFormat="true" ht="24" outlineLevel="0" r="135" s="8">
      <c r="A135" s="62" t="s">
        <v>358</v>
      </c>
      <c r="B135" s="88" t="s">
        <v>361</v>
      </c>
      <c r="C135" s="28" t="n">
        <f aca="false" ca="false" dt2D="false" dtr="false" t="normal">C139+C185+C208+C136</f>
        <v>665629.79999999981</v>
      </c>
      <c r="D135" s="28" t="n">
        <f aca="false" ca="false" dt2D="false" dtr="false" t="normal">D139+D185+D208+D136</f>
        <v>492598.5</v>
      </c>
      <c r="E135" s="28" t="n">
        <f aca="false" ca="false" dt2D="false" dtr="false" t="normal">E139+E185+E208+E136</f>
        <v>493639.60000000003</v>
      </c>
    </row>
    <row customFormat="true" customHeight="true" ht="15" outlineLevel="0" r="136" s="8">
      <c r="A136" s="87" t="s">
        <v>359</v>
      </c>
      <c r="B136" s="88" t="s">
        <v>360</v>
      </c>
      <c r="C136" s="28" t="n">
        <f aca="false" ca="false" dt2D="false" dtr="false" t="normal">C137</f>
        <v>972.70000000000005</v>
      </c>
      <c r="D136" s="28" t="n">
        <f aca="false" ca="false" dt2D="false" dtr="false" t="normal">D137</f>
        <v>0</v>
      </c>
      <c r="E136" s="28" t="n">
        <f aca="false" ca="false" dt2D="false" dtr="false" t="normal">E137</f>
        <v>0</v>
      </c>
    </row>
    <row customFormat="true" customHeight="true" ht="27.75" outlineLevel="0" r="137" s="8">
      <c r="A137" s="66" t="s">
        <v>268</v>
      </c>
      <c r="B137" s="25" t="s">
        <v>270</v>
      </c>
      <c r="C137" s="44" t="n">
        <f aca="false" ca="false" dt2D="false" dtr="false" t="normal">C138</f>
        <v>972.70000000000005</v>
      </c>
      <c r="D137" s="44" t="n">
        <f aca="false" ca="false" dt2D="false" dtr="false" t="normal">D138</f>
        <v>0</v>
      </c>
      <c r="E137" s="44" t="n">
        <f aca="false" ca="false" dt2D="false" dtr="false" t="normal">E138</f>
        <v>0</v>
      </c>
    </row>
    <row customFormat="true" ht="24" outlineLevel="0" r="138" s="8">
      <c r="A138" s="66" t="s">
        <v>272</v>
      </c>
      <c r="B138" s="25" t="s">
        <v>274</v>
      </c>
      <c r="C138" s="19" t="n">
        <v>972.70000000000005</v>
      </c>
      <c r="D138" s="19" t="n">
        <v>0</v>
      </c>
      <c r="E138" s="19" t="n">
        <v>0</v>
      </c>
    </row>
    <row customFormat="true" ht="24" outlineLevel="0" r="139" s="8">
      <c r="A139" s="62" t="s">
        <v>277</v>
      </c>
      <c r="B139" s="73" t="s">
        <v>279</v>
      </c>
      <c r="C139" s="28" t="n">
        <f aca="false" ca="false" dt2D="false" dtr="false" t="normal">C144+C153+C159+C163+C157+C151+C161+C140+C155</f>
        <v>310445.19999999995</v>
      </c>
      <c r="D139" s="28" t="n">
        <f aca="false" ca="false" dt2D="false" dtr="false" t="normal">D144+D153+D159+D163+D157+D151+D161+D140</f>
        <v>137872.09999999998</v>
      </c>
      <c r="E139" s="28" t="n">
        <f aca="false" ca="false" dt2D="false" dtr="false" t="normal">E144+E153+E159+E163+E157+E151+E161+E140</f>
        <v>131441.5</v>
      </c>
    </row>
    <row customFormat="true" ht="24" outlineLevel="0" r="140" s="8">
      <c r="A140" s="74" t="s">
        <v>286</v>
      </c>
      <c r="B140" s="75" t="s">
        <v>288</v>
      </c>
      <c r="C140" s="44" t="n">
        <f aca="false" ca="false" dt2D="false" dtr="false" t="normal">C141</f>
        <v>92397.100000000006</v>
      </c>
      <c r="D140" s="44" t="n">
        <f aca="false" ca="false" dt2D="false" dtr="false" t="normal">D141</f>
        <v>0</v>
      </c>
      <c r="E140" s="44" t="n">
        <f aca="false" ca="false" dt2D="false" dtr="false" t="normal">E141</f>
        <v>0</v>
      </c>
    </row>
    <row customFormat="true" ht="24" outlineLevel="0" r="141" s="8">
      <c r="A141" s="74" t="s">
        <v>292</v>
      </c>
      <c r="B141" s="75" t="s">
        <v>294</v>
      </c>
      <c r="C141" s="19" t="n">
        <f aca="false" ca="false" dt2D="false" dtr="false" t="normal">C143</f>
        <v>92397.100000000006</v>
      </c>
      <c r="D141" s="19" t="n">
        <f aca="false" ca="false" dt2D="false" dtr="false" t="normal">D143</f>
        <v>0</v>
      </c>
      <c r="E141" s="19" t="n">
        <f aca="false" ca="false" dt2D="false" dtr="false" t="normal">E143</f>
        <v>0</v>
      </c>
    </row>
    <row customFormat="true" ht="12" outlineLevel="0" r="142" s="8">
      <c r="A142" s="62" t="n"/>
      <c r="B142" s="23" t="s">
        <v>163</v>
      </c>
      <c r="C142" s="77" t="n"/>
      <c r="D142" s="77" t="n"/>
      <c r="E142" s="77" t="n"/>
    </row>
    <row customFormat="true" ht="24" outlineLevel="0" r="143" s="8">
      <c r="A143" s="62" t="n"/>
      <c r="B143" s="75" t="s">
        <v>303</v>
      </c>
      <c r="C143" s="19" t="n">
        <v>92397.100000000006</v>
      </c>
      <c r="D143" s="19" t="n">
        <v>0</v>
      </c>
      <c r="E143" s="19" t="n">
        <v>0</v>
      </c>
    </row>
    <row customFormat="true" customHeight="true" ht="48" outlineLevel="0" r="144" s="8">
      <c r="A144" s="47" t="s">
        <v>307</v>
      </c>
      <c r="B144" s="23" t="s">
        <v>310</v>
      </c>
      <c r="C144" s="44" t="n">
        <f aca="false" ca="false" dt2D="false" dtr="false" t="normal">C145</f>
        <v>100182</v>
      </c>
      <c r="D144" s="44" t="n">
        <f aca="false" ca="false" dt2D="false" dtr="false" t="normal">D145</f>
        <v>54478.999999999993</v>
      </c>
      <c r="E144" s="44" t="n">
        <f aca="false" ca="false" dt2D="false" dtr="false" t="normal">E145</f>
        <v>56658.099999999999</v>
      </c>
    </row>
    <row customFormat="true" customHeight="true" ht="59.25" outlineLevel="0" r="145" s="8">
      <c r="A145" s="47" t="s">
        <v>314</v>
      </c>
      <c r="B145" s="23" t="s">
        <v>316</v>
      </c>
      <c r="C145" s="44" t="n">
        <f aca="false" ca="false" dt2D="false" dtr="false" t="normal">C147+C148+C149+C150</f>
        <v>100182</v>
      </c>
      <c r="D145" s="44" t="n">
        <f aca="false" ca="false" dt2D="false" dtr="false" t="normal">D147+D148+D149+D150</f>
        <v>54478.999999999993</v>
      </c>
      <c r="E145" s="44" t="n">
        <f aca="false" ca="false" dt2D="false" dtr="false" t="normal">E147+E148+E149+E150</f>
        <v>56658.099999999999</v>
      </c>
    </row>
    <row customFormat="true" ht="12" outlineLevel="0" r="146" s="8">
      <c r="A146" s="47" t="n"/>
      <c r="B146" s="23" t="s">
        <v>163</v>
      </c>
      <c r="C146" s="77" t="n"/>
      <c r="D146" s="77" t="n"/>
      <c r="E146" s="77" t="n"/>
    </row>
    <row customFormat="true" ht="36" outlineLevel="0" r="147" s="8">
      <c r="A147" s="47" t="n"/>
      <c r="B147" s="23" t="s">
        <v>322</v>
      </c>
      <c r="C147" s="82" t="n">
        <v>7233.6999999999998</v>
      </c>
      <c r="D147" s="82" t="n">
        <v>7523.1000000000004</v>
      </c>
      <c r="E147" s="82" t="n">
        <v>7824</v>
      </c>
    </row>
    <row customFormat="true" ht="24" outlineLevel="0" r="148" s="8">
      <c r="A148" s="47" t="n"/>
      <c r="B148" s="23" t="s">
        <v>326</v>
      </c>
      <c r="C148" s="19" t="n">
        <v>68849.100000000006</v>
      </c>
      <c r="D148" s="19" t="n">
        <v>43817.699999999997</v>
      </c>
      <c r="E148" s="19" t="n">
        <v>45570.400000000001</v>
      </c>
    </row>
    <row customFormat="true" ht="36" outlineLevel="0" r="149" s="8">
      <c r="A149" s="47" t="n"/>
      <c r="B149" s="23" t="s">
        <v>335</v>
      </c>
      <c r="C149" s="19" t="n">
        <v>3017.5</v>
      </c>
      <c r="D149" s="19" t="n">
        <v>3138.1999999999998</v>
      </c>
      <c r="E149" s="19" t="n">
        <v>3263.6999999999998</v>
      </c>
    </row>
    <row customFormat="true" ht="48" outlineLevel="0" r="150" s="8">
      <c r="A150" s="47" t="n"/>
      <c r="B150" s="25" t="s">
        <v>340</v>
      </c>
      <c r="C150" s="19" t="n">
        <v>21081.700000000001</v>
      </c>
      <c r="D150" s="19" t="n">
        <v>0</v>
      </c>
      <c r="E150" s="19" t="n">
        <v>0</v>
      </c>
    </row>
    <row customFormat="true" customHeight="true" ht="38.25" outlineLevel="0" r="151" s="8">
      <c r="A151" s="47" t="s">
        <v>280</v>
      </c>
      <c r="B151" s="25" t="s">
        <v>281</v>
      </c>
      <c r="C151" s="44" t="n">
        <f aca="false" ca="false" dt2D="false" dtr="false" t="normal">C152</f>
        <v>670.79999999999995</v>
      </c>
      <c r="D151" s="44" t="n">
        <f aca="false" ca="false" dt2D="false" dtr="false" t="normal">D152</f>
        <v>0</v>
      </c>
      <c r="E151" s="44" t="n">
        <f aca="false" ca="false" dt2D="false" dtr="false" t="normal">E152</f>
        <v>0</v>
      </c>
    </row>
    <row customFormat="true" ht="36" outlineLevel="0" r="152" s="8">
      <c r="A152" s="47" t="s">
        <v>287</v>
      </c>
      <c r="B152" s="25" t="s">
        <v>289</v>
      </c>
      <c r="C152" s="19" t="n">
        <v>670.79999999999995</v>
      </c>
      <c r="D152" s="19" t="n">
        <v>0</v>
      </c>
      <c r="E152" s="19" t="n">
        <v>0</v>
      </c>
    </row>
    <row customFormat="true" customHeight="true" ht="36" outlineLevel="0" r="153" s="8">
      <c r="A153" s="47" t="s">
        <v>293</v>
      </c>
      <c r="B153" s="23" t="s">
        <v>295</v>
      </c>
      <c r="C153" s="44" t="n">
        <f aca="false" ca="false" dt2D="false" dtr="false" t="normal">C154</f>
        <v>9042.3999999999996</v>
      </c>
      <c r="D153" s="44" t="n">
        <f aca="false" ca="false" dt2D="false" dtr="false" t="normal">D154</f>
        <v>8370.6000000000004</v>
      </c>
      <c r="E153" s="44" t="n">
        <f aca="false" ca="false" dt2D="false" dtr="false" t="normal">E154</f>
        <v>8061.5</v>
      </c>
    </row>
    <row customFormat="true" customHeight="true" ht="37.5" outlineLevel="0" r="154" s="8">
      <c r="A154" s="47" t="s">
        <v>299</v>
      </c>
      <c r="B154" s="25" t="s">
        <v>301</v>
      </c>
      <c r="C154" s="19" t="n">
        <v>9042.3999999999996</v>
      </c>
      <c r="D154" s="19" t="n">
        <v>8370.6000000000004</v>
      </c>
      <c r="E154" s="19" t="n">
        <v>8061.5</v>
      </c>
    </row>
    <row customFormat="true" customHeight="true" ht="26.25" outlineLevel="0" r="155" s="8">
      <c r="A155" s="47" t="s">
        <v>304</v>
      </c>
      <c r="B155" s="25" t="s">
        <v>306</v>
      </c>
      <c r="C155" s="44" t="n">
        <f aca="false" ca="false" dt2D="false" dtr="false" t="normal">C156</f>
        <v>2772</v>
      </c>
      <c r="D155" s="44" t="n">
        <f aca="false" ca="false" dt2D="false" dtr="false" t="normal">D156</f>
        <v>0</v>
      </c>
      <c r="E155" s="44" t="n">
        <f aca="false" ca="false" dt2D="false" dtr="false" t="normal">E156</f>
        <v>0</v>
      </c>
    </row>
    <row customFormat="true" customHeight="true" ht="27" outlineLevel="0" r="156" s="8">
      <c r="A156" s="47" t="s">
        <v>311</v>
      </c>
      <c r="B156" s="25" t="s">
        <v>313</v>
      </c>
      <c r="C156" s="19" t="n">
        <v>2772</v>
      </c>
      <c r="D156" s="19" t="n">
        <v>0</v>
      </c>
      <c r="E156" s="19" t="n">
        <v>0</v>
      </c>
    </row>
    <row customFormat="true" customHeight="true" ht="15.75" outlineLevel="0" r="157" s="8">
      <c r="A157" s="46" t="s">
        <v>318</v>
      </c>
      <c r="B157" s="30" t="s">
        <v>320</v>
      </c>
      <c r="C157" s="44" t="n">
        <f aca="false" ca="false" dt2D="false" dtr="false" t="normal">C158</f>
        <v>1345.2</v>
      </c>
      <c r="D157" s="44" t="n">
        <f aca="false" ca="false" dt2D="false" dtr="false" t="normal">D158</f>
        <v>0</v>
      </c>
      <c r="E157" s="44" t="n">
        <f aca="false" ca="false" dt2D="false" dtr="false" t="normal">E158</f>
        <v>0</v>
      </c>
    </row>
    <row customFormat="true" customHeight="true" ht="24" outlineLevel="0" r="158" s="8">
      <c r="A158" s="46" t="s">
        <v>323</v>
      </c>
      <c r="B158" s="30" t="s">
        <v>325</v>
      </c>
      <c r="C158" s="19" t="n">
        <v>1345.2</v>
      </c>
      <c r="D158" s="19" t="n">
        <v>0</v>
      </c>
      <c r="E158" s="19" t="n">
        <v>0</v>
      </c>
    </row>
    <row customFormat="true" customHeight="true" ht="23.25" outlineLevel="0" r="159" s="8">
      <c r="A159" s="84" t="s">
        <v>330</v>
      </c>
      <c r="B159" s="25" t="s">
        <v>332</v>
      </c>
      <c r="C159" s="44" t="n">
        <f aca="false" ca="false" dt2D="false" dtr="false" t="normal">C160</f>
        <v>6344.6999999999998</v>
      </c>
      <c r="D159" s="44" t="n">
        <f aca="false" ca="false" dt2D="false" dtr="false" t="normal">D160</f>
        <v>0</v>
      </c>
      <c r="E159" s="44" t="n">
        <f aca="false" ca="false" dt2D="false" dtr="false" t="normal">E160</f>
        <v>0</v>
      </c>
    </row>
    <row customFormat="true" customHeight="true" ht="27.75" outlineLevel="0" r="160" s="8">
      <c r="A160" s="84" t="s">
        <v>337</v>
      </c>
      <c r="B160" s="55" t="s">
        <v>338</v>
      </c>
      <c r="C160" s="19" t="n">
        <v>6344.6999999999998</v>
      </c>
      <c r="D160" s="19" t="n">
        <v>0</v>
      </c>
      <c r="E160" s="19" t="n">
        <v>0</v>
      </c>
    </row>
    <row customFormat="true" customHeight="true" ht="23.25" outlineLevel="0" r="161" s="8">
      <c r="A161" s="46" t="s">
        <v>344</v>
      </c>
      <c r="B161" s="30" t="s">
        <v>345</v>
      </c>
      <c r="C161" s="44" t="n">
        <f aca="false" ca="false" dt2D="false" dtr="false" t="normal">C162</f>
        <v>356</v>
      </c>
      <c r="D161" s="44" t="n">
        <f aca="false" ca="false" dt2D="false" dtr="false" t="normal">D162</f>
        <v>0</v>
      </c>
      <c r="E161" s="44" t="n">
        <f aca="false" ca="false" dt2D="false" dtr="false" t="normal">E162</f>
        <v>0</v>
      </c>
    </row>
    <row customFormat="true" customHeight="true" ht="24" outlineLevel="0" r="162" s="8">
      <c r="A162" s="46" t="s">
        <v>352</v>
      </c>
      <c r="B162" s="30" t="s">
        <v>353</v>
      </c>
      <c r="C162" s="19" t="n">
        <v>356</v>
      </c>
      <c r="D162" s="19" t="n">
        <v>0</v>
      </c>
      <c r="E162" s="19" t="n">
        <v>0</v>
      </c>
    </row>
    <row customFormat="true" ht="12" outlineLevel="0" r="163" s="8">
      <c r="A163" s="47" t="s">
        <v>347</v>
      </c>
      <c r="B163" s="30" t="s">
        <v>349</v>
      </c>
      <c r="C163" s="44" t="n">
        <f aca="false" ca="false" dt2D="false" dtr="false" t="normal">C164</f>
        <v>97334.999999999985</v>
      </c>
      <c r="D163" s="44" t="n">
        <f aca="false" ca="false" dt2D="false" dtr="false" t="normal">D164</f>
        <v>75022.5</v>
      </c>
      <c r="E163" s="44" t="n">
        <f aca="false" ca="false" dt2D="false" dtr="false" t="normal">E164</f>
        <v>66721.899999999994</v>
      </c>
    </row>
    <row customFormat="true" customHeight="true" ht="12.75" outlineLevel="0" r="164" s="8">
      <c r="A164" s="66" t="s">
        <v>354</v>
      </c>
      <c r="B164" s="30" t="s">
        <v>356</v>
      </c>
      <c r="C164" s="44" t="n">
        <f aca="false" ca="false" dt2D="false" dtr="false" t="normal">SUM(C166:C184)</f>
        <v>97334.999999999985</v>
      </c>
      <c r="D164" s="44" t="n">
        <f aca="false" ca="false" dt2D="false" dtr="false" t="normal">SUM(D166:D183)</f>
        <v>75022.5</v>
      </c>
      <c r="E164" s="44" t="n">
        <f aca="false" ca="false" dt2D="false" dtr="false" t="normal">SUM(E166:E183)</f>
        <v>66721.899999999994</v>
      </c>
    </row>
    <row customFormat="true" ht="12" outlineLevel="0" r="165" s="8">
      <c r="A165" s="47" t="n"/>
      <c r="B165" s="23" t="s">
        <v>163</v>
      </c>
      <c r="C165" s="19" t="n"/>
      <c r="D165" s="19" t="n"/>
      <c r="E165" s="19" t="n"/>
    </row>
    <row customFormat="true" customHeight="true" ht="62.25" outlineLevel="0" r="166" s="8">
      <c r="A166" s="47" t="n"/>
      <c r="B166" s="23" t="s">
        <v>167</v>
      </c>
      <c r="C166" s="19" t="n">
        <v>1816.9000000000001</v>
      </c>
      <c r="D166" s="19" t="n">
        <v>1816.9000000000001</v>
      </c>
      <c r="E166" s="19" t="n">
        <v>1816.9000000000001</v>
      </c>
    </row>
    <row customFormat="true" ht="24" outlineLevel="0" r="167" s="8">
      <c r="A167" s="47" t="n"/>
      <c r="B167" s="23" t="s">
        <v>169</v>
      </c>
      <c r="C167" s="19" t="n">
        <v>1393.0999999999999</v>
      </c>
      <c r="D167" s="19" t="n">
        <v>1393.0999999999999</v>
      </c>
      <c r="E167" s="19" t="n">
        <v>1393.0999999999999</v>
      </c>
    </row>
    <row customFormat="true" customHeight="true" ht="36" outlineLevel="0" r="168" s="8">
      <c r="A168" s="47" t="n"/>
      <c r="B168" s="23" t="s">
        <v>173</v>
      </c>
      <c r="C168" s="19" t="n">
        <v>13856.6</v>
      </c>
      <c r="D168" s="19" t="n">
        <v>13856.6</v>
      </c>
      <c r="E168" s="19" t="n">
        <v>13856.6</v>
      </c>
    </row>
    <row customFormat="true" customHeight="true" ht="35.25" outlineLevel="0" r="169" s="8">
      <c r="A169" s="47" t="n"/>
      <c r="B169" s="25" t="s">
        <v>175</v>
      </c>
      <c r="C169" s="19" t="n">
        <v>160.69999999999999</v>
      </c>
      <c r="D169" s="19" t="n">
        <v>160.69999999999999</v>
      </c>
      <c r="E169" s="19" t="n">
        <v>160.69999999999999</v>
      </c>
    </row>
    <row customFormat="true" ht="24" outlineLevel="0" r="170" s="8">
      <c r="A170" s="47" t="n"/>
      <c r="B170" s="25" t="s">
        <v>180</v>
      </c>
      <c r="C170" s="19" t="n">
        <v>1080.8</v>
      </c>
      <c r="D170" s="19" t="n">
        <v>1080.8</v>
      </c>
      <c r="E170" s="19" t="n">
        <v>1080.8</v>
      </c>
    </row>
    <row customFormat="true" customHeight="true" ht="27" outlineLevel="0" r="171" s="8">
      <c r="A171" s="47" t="n"/>
      <c r="B171" s="25" t="s">
        <v>183</v>
      </c>
      <c r="C171" s="19" t="n">
        <v>35192.5</v>
      </c>
      <c r="D171" s="19" t="n">
        <v>35192.5</v>
      </c>
      <c r="E171" s="19" t="n">
        <v>35192.5</v>
      </c>
    </row>
    <row customFormat="true" customHeight="true" ht="36.75" outlineLevel="0" r="172" s="8">
      <c r="A172" s="47" t="n"/>
      <c r="B172" s="25" t="s">
        <v>188</v>
      </c>
      <c r="C172" s="19" t="n">
        <v>13220.4</v>
      </c>
      <c r="D172" s="19" t="n">
        <v>13221.299999999999</v>
      </c>
      <c r="E172" s="19" t="n">
        <v>13221.299999999999</v>
      </c>
    </row>
    <row customFormat="true" ht="24" outlineLevel="0" r="173" s="8">
      <c r="A173" s="47" t="n"/>
      <c r="B173" s="23" t="s">
        <v>189</v>
      </c>
      <c r="C173" s="19" t="n">
        <v>3072.5</v>
      </c>
      <c r="D173" s="19" t="n">
        <v>3832.0999999999999</v>
      </c>
      <c r="E173" s="19" t="n">
        <v>0</v>
      </c>
    </row>
    <row customFormat="true" customHeight="true" ht="24.75" outlineLevel="0" r="174" s="8">
      <c r="A174" s="47" t="n"/>
      <c r="B174" s="53" t="s">
        <v>194</v>
      </c>
      <c r="C174" s="19" t="n">
        <v>8101.5</v>
      </c>
      <c r="D174" s="19" t="n">
        <v>0</v>
      </c>
      <c r="E174" s="19" t="n">
        <v>0</v>
      </c>
    </row>
    <row customFormat="true" ht="24" outlineLevel="0" r="175" s="8">
      <c r="A175" s="47" t="n"/>
      <c r="B175" s="25" t="s">
        <v>197</v>
      </c>
      <c r="C175" s="19" t="n">
        <v>2983.5</v>
      </c>
      <c r="D175" s="19" t="n">
        <v>2983.5</v>
      </c>
      <c r="E175" s="19" t="n">
        <v>0</v>
      </c>
    </row>
    <row customFormat="true" ht="24" outlineLevel="0" r="176" s="8">
      <c r="A176" s="47" t="n"/>
      <c r="B176" s="25" t="s">
        <v>202</v>
      </c>
      <c r="C176" s="19" t="n">
        <v>1485</v>
      </c>
      <c r="D176" s="19" t="n">
        <v>1485</v>
      </c>
      <c r="E176" s="19" t="n">
        <v>0</v>
      </c>
    </row>
    <row customFormat="true" customHeight="true" ht="12" outlineLevel="0" r="177" s="8">
      <c r="A177" s="47" t="n"/>
      <c r="B177" s="25" t="s">
        <v>204</v>
      </c>
      <c r="C177" s="19" t="n">
        <v>8817.3999999999996</v>
      </c>
      <c r="D177" s="19" t="n">
        <v>0</v>
      </c>
      <c r="E177" s="19" t="n">
        <v>0</v>
      </c>
    </row>
    <row customFormat="true" customHeight="true" ht="25.5" outlineLevel="0" r="178" s="8">
      <c r="A178" s="47" t="n"/>
      <c r="B178" s="57" t="s">
        <v>208</v>
      </c>
      <c r="C178" s="19" t="n">
        <v>1466.7</v>
      </c>
      <c r="D178" s="19" t="n">
        <v>0</v>
      </c>
      <c r="E178" s="19" t="n">
        <v>0</v>
      </c>
    </row>
    <row customFormat="true" customHeight="true" ht="24.75" outlineLevel="0" r="179" s="8">
      <c r="A179" s="47" t="n"/>
      <c r="B179" s="25" t="s">
        <v>212</v>
      </c>
      <c r="C179" s="19" t="n">
        <v>400</v>
      </c>
      <c r="D179" s="19" t="n">
        <v>0</v>
      </c>
      <c r="E179" s="19" t="n">
        <v>0</v>
      </c>
    </row>
    <row customFormat="true" ht="36" outlineLevel="0" r="180" s="8">
      <c r="A180" s="47" t="n"/>
      <c r="B180" s="25" t="s">
        <v>216</v>
      </c>
      <c r="C180" s="19" t="n">
        <v>300</v>
      </c>
      <c r="D180" s="19" t="n">
        <v>0</v>
      </c>
      <c r="E180" s="19" t="n">
        <v>0</v>
      </c>
    </row>
    <row customFormat="true" ht="24" outlineLevel="0" r="181" s="8">
      <c r="A181" s="47" t="n"/>
      <c r="B181" s="25" t="s">
        <v>220</v>
      </c>
      <c r="C181" s="19" t="n">
        <v>65</v>
      </c>
      <c r="D181" s="19" t="n">
        <v>0</v>
      </c>
      <c r="E181" s="19" t="n">
        <v>0</v>
      </c>
    </row>
    <row customFormat="true" ht="24" outlineLevel="0" r="182" s="8">
      <c r="A182" s="47" t="n"/>
      <c r="B182" s="25" t="s">
        <v>222</v>
      </c>
      <c r="C182" s="19" t="n">
        <v>1853.7</v>
      </c>
      <c r="D182" s="19" t="n">
        <v>0</v>
      </c>
      <c r="E182" s="19" t="n">
        <v>0</v>
      </c>
    </row>
    <row customFormat="true" ht="36" outlineLevel="0" r="183" s="8">
      <c r="A183" s="47" t="n"/>
      <c r="B183" s="61" t="s">
        <v>227</v>
      </c>
      <c r="C183" s="19" t="n">
        <v>1823.5</v>
      </c>
      <c r="D183" s="19" t="n">
        <v>0</v>
      </c>
      <c r="E183" s="19" t="n">
        <v>0</v>
      </c>
    </row>
    <row customFormat="true" ht="24" outlineLevel="0" r="184" s="8">
      <c r="A184" s="47" t="n"/>
      <c r="B184" s="61" t="s">
        <v>228</v>
      </c>
      <c r="C184" s="19" t="n">
        <v>245.19999999999999</v>
      </c>
      <c r="D184" s="19" t="n">
        <v>0</v>
      </c>
      <c r="E184" s="19" t="n">
        <v>0</v>
      </c>
    </row>
    <row customFormat="true" customHeight="true" ht="16.5" outlineLevel="0" r="185" s="8">
      <c r="A185" s="62" t="s">
        <v>231</v>
      </c>
      <c r="B185" s="22" t="s">
        <v>232</v>
      </c>
      <c r="C185" s="28" t="n">
        <f aca="false" ca="false" dt2D="false" dtr="false" t="normal">C186+C190+C194+C196+C198+C192+C188</f>
        <v>350890.70000000001</v>
      </c>
      <c r="D185" s="28" t="n">
        <f aca="false" ca="false" dt2D="false" dtr="false" t="normal">D186+D190+D194+D196+D198+D192+D188</f>
        <v>354257.70000000001</v>
      </c>
      <c r="E185" s="28" t="n">
        <f aca="false" ca="false" dt2D="false" dtr="false" t="normal">E186+E190+E194+E196+E198+E192+E188</f>
        <v>361729.40000000002</v>
      </c>
    </row>
    <row customFormat="true" customHeight="true" ht="49.5" outlineLevel="0" r="186" s="8">
      <c r="A186" s="35" t="s">
        <v>238</v>
      </c>
      <c r="B186" s="23" t="s">
        <v>240</v>
      </c>
      <c r="C186" s="44" t="n">
        <f aca="false" ca="false" dt2D="false" dtr="false" t="normal">C187</f>
        <v>4881.6999999999998</v>
      </c>
      <c r="D186" s="44" t="n">
        <f aca="false" ca="false" dt2D="false" dtr="false" t="normal">D187</f>
        <v>5663.8999999999996</v>
      </c>
      <c r="E186" s="44" t="n">
        <f aca="false" ca="false" dt2D="false" dtr="false" t="normal">E187</f>
        <v>5663.8999999999996</v>
      </c>
    </row>
    <row customFormat="true" customHeight="true" ht="48.75" outlineLevel="0" r="187" s="8">
      <c r="A187" s="35" t="s">
        <v>242</v>
      </c>
      <c r="B187" s="23" t="s">
        <v>243</v>
      </c>
      <c r="C187" s="34" t="n">
        <v>4881.6999999999998</v>
      </c>
      <c r="D187" s="34" t="n">
        <v>5663.8999999999996</v>
      </c>
      <c r="E187" s="34" t="n">
        <v>5663.8999999999996</v>
      </c>
    </row>
    <row customFormat="true" customHeight="true" ht="35.25" outlineLevel="0" r="188" s="8">
      <c r="A188" s="40" t="s">
        <v>247</v>
      </c>
      <c r="B188" s="23" t="s">
        <v>248</v>
      </c>
      <c r="C188" s="44" t="n">
        <f aca="false" ca="false" dt2D="false" dtr="false" t="normal">C189</f>
        <v>0</v>
      </c>
      <c r="D188" s="44" t="n">
        <f aca="false" ca="false" dt2D="false" dtr="false" t="normal">D189</f>
        <v>1746.0999999999999</v>
      </c>
      <c r="E188" s="44" t="n">
        <f aca="false" ca="false" dt2D="false" dtr="false" t="normal">E189</f>
        <v>5238.1999999999998</v>
      </c>
    </row>
    <row customFormat="true" customHeight="true" ht="38.25" outlineLevel="0" r="189" s="8">
      <c r="A189" s="40" t="s">
        <v>251</v>
      </c>
      <c r="B189" s="25" t="s">
        <v>253</v>
      </c>
      <c r="C189" s="19" t="n">
        <v>0</v>
      </c>
      <c r="D189" s="19" t="n">
        <v>1746.0999999999999</v>
      </c>
      <c r="E189" s="19" t="n">
        <v>5238.1999999999998</v>
      </c>
    </row>
    <row customFormat="true" customHeight="true" ht="35.25" outlineLevel="0" r="190" s="8">
      <c r="A190" s="40" t="s">
        <v>256</v>
      </c>
      <c r="B190" s="23" t="s">
        <v>257</v>
      </c>
      <c r="C190" s="44" t="n">
        <f aca="false" ca="false" dt2D="false" dtr="false" t="normal">C191</f>
        <v>13.9</v>
      </c>
      <c r="D190" s="44" t="n">
        <f aca="false" ca="false" dt2D="false" dtr="false" t="normal">D191</f>
        <v>151.30000000000001</v>
      </c>
      <c r="E190" s="44" t="n">
        <f aca="false" ca="false" dt2D="false" dtr="false" t="normal">E191</f>
        <v>13.6</v>
      </c>
    </row>
    <row customFormat="true" customHeight="true" ht="36" outlineLevel="0" r="191" s="8">
      <c r="A191" s="40" t="s">
        <v>262</v>
      </c>
      <c r="B191" s="23" t="s">
        <v>263</v>
      </c>
      <c r="C191" s="34" t="n">
        <v>13.9</v>
      </c>
      <c r="D191" s="34" t="n">
        <v>151.30000000000001</v>
      </c>
      <c r="E191" s="34" t="n">
        <v>13.6</v>
      </c>
    </row>
    <row customFormat="true" customHeight="true" ht="47.25" outlineLevel="0" r="192" s="8">
      <c r="A192" s="40" t="s">
        <v>190</v>
      </c>
      <c r="B192" s="23" t="s">
        <v>192</v>
      </c>
      <c r="C192" s="44" t="n">
        <f aca="false" ca="false" dt2D="false" dtr="false" t="normal">C193</f>
        <v>1355.7</v>
      </c>
      <c r="D192" s="44" t="n">
        <f aca="false" ca="false" dt2D="false" dtr="false" t="normal">D193</f>
        <v>1376.3</v>
      </c>
      <c r="E192" s="44" t="n">
        <f aca="false" ca="false" dt2D="false" dtr="false" t="normal">E193</f>
        <v>1401.2</v>
      </c>
    </row>
    <row customFormat="true" customHeight="true" ht="48.75" outlineLevel="0" r="193" s="8">
      <c r="A193" s="40" t="s">
        <v>195</v>
      </c>
      <c r="B193" s="25" t="s">
        <v>196</v>
      </c>
      <c r="C193" s="19" t="n">
        <v>1355.7</v>
      </c>
      <c r="D193" s="19" t="n">
        <v>1376.3</v>
      </c>
      <c r="E193" s="19" t="n">
        <v>1401.2</v>
      </c>
    </row>
    <row customFormat="true" customHeight="true" ht="71.25" outlineLevel="0" r="194" s="8">
      <c r="A194" s="40" t="s">
        <v>200</v>
      </c>
      <c r="B194" s="18" t="s">
        <v>201</v>
      </c>
      <c r="C194" s="44" t="n">
        <f aca="false" ca="false" dt2D="false" dtr="false" t="normal">C195</f>
        <v>17030.200000000001</v>
      </c>
      <c r="D194" s="44" t="n">
        <f aca="false" ca="false" dt2D="false" dtr="false" t="normal">D195</f>
        <v>17030.200000000001</v>
      </c>
      <c r="E194" s="44" t="n">
        <f aca="false" ca="false" dt2D="false" dtr="false" t="normal">E195</f>
        <v>17030.200000000001</v>
      </c>
    </row>
    <row customFormat="true" customHeight="true" ht="71.25" outlineLevel="0" r="195" s="8">
      <c r="A195" s="35" t="s">
        <v>203</v>
      </c>
      <c r="B195" s="55" t="s">
        <v>206</v>
      </c>
      <c r="C195" s="56" t="n">
        <v>17030.200000000001</v>
      </c>
      <c r="D195" s="56" t="n">
        <v>17030.200000000001</v>
      </c>
      <c r="E195" s="56" t="n">
        <v>17030.200000000001</v>
      </c>
    </row>
    <row customFormat="true" customHeight="true" ht="24" outlineLevel="0" r="196" s="8">
      <c r="A196" s="58" t="s">
        <v>209</v>
      </c>
      <c r="B196" s="59" t="s">
        <v>210</v>
      </c>
      <c r="C196" s="16" t="n">
        <f aca="false" ca="false" dt2D="false" dtr="false" t="normal">C197</f>
        <v>1307</v>
      </c>
      <c r="D196" s="16" t="n">
        <f aca="false" ca="false" dt2D="false" dtr="false" t="normal">D197</f>
        <v>1307</v>
      </c>
      <c r="E196" s="16" t="n">
        <f aca="false" ca="false" dt2D="false" dtr="false" t="normal">E197</f>
        <v>1307</v>
      </c>
    </row>
    <row customFormat="true" customHeight="true" ht="24" outlineLevel="0" r="197" s="8">
      <c r="A197" s="58" t="s">
        <v>214</v>
      </c>
      <c r="B197" s="60" t="s">
        <v>215</v>
      </c>
      <c r="C197" s="19" t="n">
        <v>1307</v>
      </c>
      <c r="D197" s="19" t="n">
        <v>1307</v>
      </c>
      <c r="E197" s="19" t="n">
        <v>1307</v>
      </c>
    </row>
    <row customFormat="true" customHeight="true" ht="12.75" outlineLevel="0" r="198" s="8">
      <c r="A198" s="47" t="s">
        <v>217</v>
      </c>
      <c r="B198" s="23" t="s">
        <v>219</v>
      </c>
      <c r="C198" s="44" t="n">
        <f aca="false" ca="false" dt2D="false" dtr="false" t="normal">C199</f>
        <v>326302.20000000001</v>
      </c>
      <c r="D198" s="44" t="n">
        <f aca="false" ca="false" dt2D="false" dtr="false" t="normal">D199</f>
        <v>326982.90000000002</v>
      </c>
      <c r="E198" s="44" t="n">
        <f aca="false" ca="false" dt2D="false" dtr="false" t="normal">E199</f>
        <v>331075.29999999999</v>
      </c>
    </row>
    <row customFormat="true" customHeight="true" ht="12.75" outlineLevel="0" r="199" s="8">
      <c r="A199" s="47" t="s">
        <v>223</v>
      </c>
      <c r="B199" s="23" t="s">
        <v>224</v>
      </c>
      <c r="C199" s="44" t="n">
        <f aca="false" ca="false" dt2D="false" dtr="false" t="normal">SUM(C201:C207)</f>
        <v>326302.20000000001</v>
      </c>
      <c r="D199" s="44" t="n">
        <f aca="false" ca="false" dt2D="false" dtr="false" t="normal">SUM(D201:D207)</f>
        <v>326982.90000000002</v>
      </c>
      <c r="E199" s="44" t="n">
        <f aca="false" ca="false" dt2D="false" dtr="false" t="normal">SUM(E201:E207)</f>
        <v>331075.29999999999</v>
      </c>
    </row>
    <row customFormat="true" ht="12" outlineLevel="0" r="200" s="8">
      <c r="A200" s="58" t="n"/>
      <c r="B200" s="23" t="s">
        <v>163</v>
      </c>
      <c r="C200" s="34" t="n"/>
      <c r="D200" s="34" t="n"/>
      <c r="E200" s="34" t="n"/>
    </row>
    <row customFormat="true" customHeight="true" ht="37.5" outlineLevel="0" r="201" s="8">
      <c r="A201" s="47" t="n"/>
      <c r="B201" s="25" t="s">
        <v>229</v>
      </c>
      <c r="C201" s="19" t="n">
        <v>636.39999999999998</v>
      </c>
      <c r="D201" s="19" t="n">
        <v>640.20000000000005</v>
      </c>
      <c r="E201" s="19" t="n">
        <v>644.29999999999995</v>
      </c>
    </row>
    <row customFormat="true" customHeight="true" ht="24.75" outlineLevel="0" r="202" s="8">
      <c r="A202" s="47" t="n"/>
      <c r="B202" s="25" t="s">
        <v>233</v>
      </c>
      <c r="C202" s="34" t="n">
        <v>22148.900000000001</v>
      </c>
      <c r="D202" s="34" t="n">
        <v>23012.700000000001</v>
      </c>
      <c r="E202" s="34" t="n">
        <v>23887.200000000001</v>
      </c>
    </row>
    <row customFormat="true" customHeight="true" ht="12" outlineLevel="0" r="203" s="8">
      <c r="A203" s="47" t="n"/>
      <c r="B203" s="25" t="s">
        <v>235</v>
      </c>
      <c r="C203" s="19" t="n">
        <v>217160.60000000001</v>
      </c>
      <c r="D203" s="19" t="n">
        <v>216888.60000000001</v>
      </c>
      <c r="E203" s="19" t="n">
        <v>217993.10000000001</v>
      </c>
    </row>
    <row customFormat="true" customHeight="true" ht="48.75" outlineLevel="0" r="204" s="8">
      <c r="A204" s="47" t="n"/>
      <c r="B204" s="25" t="s">
        <v>236</v>
      </c>
      <c r="C204" s="19" t="n">
        <v>309.5</v>
      </c>
      <c r="D204" s="19" t="n">
        <v>311.10000000000002</v>
      </c>
      <c r="E204" s="19" t="n">
        <v>312.69999999999999</v>
      </c>
    </row>
    <row customFormat="true" customHeight="true" ht="48" outlineLevel="0" r="205" s="8">
      <c r="A205" s="47" t="n"/>
      <c r="B205" s="25" t="s">
        <v>241</v>
      </c>
      <c r="C205" s="19" t="n">
        <v>84750.800000000003</v>
      </c>
      <c r="D205" s="19" t="n">
        <v>84834.300000000003</v>
      </c>
      <c r="E205" s="19" t="n">
        <v>85195.899999999994</v>
      </c>
    </row>
    <row customFormat="true" customHeight="true" ht="47.25" outlineLevel="0" r="206" s="8">
      <c r="A206" s="47" t="n"/>
      <c r="B206" s="25" t="s">
        <v>230</v>
      </c>
      <c r="C206" s="34" t="n">
        <v>1296</v>
      </c>
      <c r="D206" s="34" t="n">
        <v>1296</v>
      </c>
      <c r="E206" s="34" t="n">
        <v>1296</v>
      </c>
    </row>
    <row customFormat="true" customHeight="true" ht="50.25" outlineLevel="0" r="207" s="8">
      <c r="A207" s="47" t="n"/>
      <c r="B207" s="25" t="s">
        <v>234</v>
      </c>
      <c r="C207" s="19" t="n">
        <v>0</v>
      </c>
      <c r="D207" s="19" t="n">
        <v>0</v>
      </c>
      <c r="E207" s="19" t="n">
        <v>1746.0999999999999</v>
      </c>
    </row>
    <row customFormat="true" ht="12" outlineLevel="0" r="208" s="8">
      <c r="A208" s="63" t="s">
        <v>237</v>
      </c>
      <c r="B208" s="64" t="s">
        <v>239</v>
      </c>
      <c r="C208" s="28" t="n">
        <f aca="false" ca="false" dt2D="false" dtr="false" t="normal">C209+C211</f>
        <v>3321.1999999999998</v>
      </c>
      <c r="D208" s="28" t="n">
        <f aca="false" ca="false" dt2D="false" dtr="false" t="normal">D209+D211</f>
        <v>468.69999999999999</v>
      </c>
      <c r="E208" s="28" t="n">
        <f aca="false" ca="false" dt2D="false" dtr="false" t="normal">E209+E211</f>
        <v>468.69999999999999</v>
      </c>
    </row>
    <row customFormat="true" customHeight="true" ht="85.5" outlineLevel="0" r="209" s="8">
      <c r="A209" s="66" t="s">
        <v>244</v>
      </c>
      <c r="B209" s="67" t="s">
        <v>246</v>
      </c>
      <c r="C209" s="44" t="n">
        <f aca="false" ca="false" dt2D="false" dtr="false" t="normal">C210</f>
        <v>468.69999999999999</v>
      </c>
      <c r="D209" s="44" t="n">
        <f aca="false" ca="false" dt2D="false" dtr="false" t="normal">D210</f>
        <v>468.69999999999999</v>
      </c>
      <c r="E209" s="44" t="n">
        <f aca="false" ca="false" dt2D="false" dtr="false" t="normal">E210</f>
        <v>468.69999999999999</v>
      </c>
    </row>
    <row customFormat="true" customHeight="true" ht="94.5" outlineLevel="0" r="210" s="8">
      <c r="A210" s="66" t="s">
        <v>252</v>
      </c>
      <c r="B210" s="68" t="s">
        <v>254</v>
      </c>
      <c r="C210" s="19" t="n">
        <v>468.69999999999999</v>
      </c>
      <c r="D210" s="19" t="n">
        <v>468.69999999999999</v>
      </c>
      <c r="E210" s="19" t="n">
        <v>468.69999999999999</v>
      </c>
    </row>
    <row customFormat="true" customHeight="true" ht="18.75" outlineLevel="0" r="211" s="8">
      <c r="A211" s="47" t="s">
        <v>258</v>
      </c>
      <c r="B211" s="68" t="s">
        <v>260</v>
      </c>
      <c r="C211" s="44" t="n">
        <f aca="false" ca="false" dt2D="false" dtr="false" t="normal">C212</f>
        <v>2852.5</v>
      </c>
      <c r="D211" s="44" t="n">
        <f aca="false" ca="false" dt2D="false" dtr="false" t="normal">D212</f>
        <v>0</v>
      </c>
      <c r="E211" s="44" t="n">
        <f aca="false" ca="false" dt2D="false" dtr="false" t="normal">E212</f>
        <v>0</v>
      </c>
    </row>
    <row customFormat="true" ht="24" outlineLevel="0" r="212" s="8">
      <c r="A212" s="47" t="s">
        <v>266</v>
      </c>
      <c r="B212" s="70" t="s">
        <v>267</v>
      </c>
      <c r="C212" s="44" t="n">
        <f aca="false" ca="false" dt2D="false" dtr="false" t="normal">C214+C215+C216+C217</f>
        <v>2852.5</v>
      </c>
      <c r="D212" s="44" t="n">
        <f aca="false" ca="false" dt2D="false" dtr="false" t="normal">D214+D215+D216+D217</f>
        <v>0</v>
      </c>
      <c r="E212" s="44" t="n">
        <f aca="false" ca="false" dt2D="false" dtr="false" t="normal">E214+E215+E216+E217</f>
        <v>0</v>
      </c>
    </row>
    <row customFormat="true" ht="12" outlineLevel="0" r="213" s="8">
      <c r="A213" s="47" t="n"/>
      <c r="B213" s="65" t="s">
        <v>163</v>
      </c>
      <c r="C213" s="19" t="n"/>
      <c r="D213" s="19" t="n"/>
      <c r="E213" s="19" t="n"/>
    </row>
    <row customFormat="true" ht="36" outlineLevel="0" r="214" s="8">
      <c r="A214" s="47" t="n"/>
      <c r="B214" s="53" t="s">
        <v>245</v>
      </c>
      <c r="C214" s="19" t="n">
        <v>392.5</v>
      </c>
      <c r="D214" s="19" t="n">
        <v>0</v>
      </c>
      <c r="E214" s="19" t="n">
        <v>0</v>
      </c>
    </row>
    <row customFormat="true" ht="36" outlineLevel="0" r="215" s="8">
      <c r="A215" s="47" t="n"/>
      <c r="B215" s="53" t="s">
        <v>249</v>
      </c>
      <c r="C215" s="19" t="n">
        <v>500</v>
      </c>
      <c r="D215" s="19" t="n">
        <v>0</v>
      </c>
      <c r="E215" s="19" t="n">
        <v>0</v>
      </c>
    </row>
    <row customFormat="true" ht="36" outlineLevel="0" r="216" s="8">
      <c r="A216" s="47" t="n"/>
      <c r="B216" s="53" t="s">
        <v>250</v>
      </c>
      <c r="C216" s="19" t="n">
        <v>1500</v>
      </c>
      <c r="D216" s="19" t="n">
        <v>0</v>
      </c>
      <c r="E216" s="19" t="n">
        <v>0</v>
      </c>
    </row>
    <row customFormat="true" ht="24" outlineLevel="0" r="217" s="8">
      <c r="A217" s="47" t="n"/>
      <c r="B217" s="53" t="s">
        <v>298</v>
      </c>
      <c r="C217" s="19" t="n">
        <v>460</v>
      </c>
      <c r="D217" s="19" t="n">
        <v>0</v>
      </c>
      <c r="E217" s="19" t="n">
        <v>0</v>
      </c>
    </row>
    <row customFormat="true" ht="12" outlineLevel="0" r="218" s="8">
      <c r="A218" s="78" t="n"/>
      <c r="B218" s="79" t="s">
        <v>308</v>
      </c>
      <c r="C218" s="28" t="n">
        <f aca="false" ca="false" dt2D="false" dtr="false" t="normal">C25+C134</f>
        <v>1173888.6999999997</v>
      </c>
      <c r="D218" s="28" t="n">
        <f aca="false" ca="false" dt2D="false" dtr="false" t="normal">D25+D134</f>
        <v>980501.80000000005</v>
      </c>
      <c r="E218" s="28" t="n">
        <f aca="false" ca="false" dt2D="false" dtr="false" t="normal">E25+E134</f>
        <v>970768.20000000019</v>
      </c>
    </row>
    <row ht="15" outlineLevel="0" r="219">
      <c r="E219" s="80" t="s">
        <v>317</v>
      </c>
    </row>
  </sheetData>
  <mergeCells count="8">
    <mergeCell ref="B1:C1"/>
    <mergeCell ref="A22:A23"/>
    <mergeCell ref="A17:E17"/>
    <mergeCell ref="A18:E18"/>
    <mergeCell ref="A19:E19"/>
    <mergeCell ref="A20:E20"/>
    <mergeCell ref="C22:E22"/>
    <mergeCell ref="B22:B23"/>
  </mergeCells>
  <pageMargins bottom="0.78740155696868896" footer="0.39370077848434448" header="0.39370077848434448" left="1.1811022758483887" right="0.39370077848434448" top="0.78740155696868896"/>
  <pageSetup fitToHeight="1" fitToWidth="1" orientation="portrait" paperHeight="297mm" paperSize="9" paperWidth="210mm" scale="83"/>
</worksheet>
</file>

<file path=docProps/app.xml><?xml version="1.0" encoding="utf-8"?>
<Properties xmlns="http://schemas.openxmlformats.org/officeDocument/2006/extended-properties">
  <Template>Normal.dotm</Template>
  <TotalTime>0</TotalTime>
  <DocSecurity>0</DocSecurity>
  <ScaleCrop>false</ScaleCrop>
  <Application>MyOffice-CoreFramework-Windows/39-1403.1128.10324.1037.1@e8ff5f727e334356b492384cca4cf28c85978f47</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1996-10-08T23:32:33Z</dcterms:created>
  <dcterms:modified xsi:type="dcterms:W3CDTF">2025-12-23T12:05:45Z</dcterms:modified>
</cp:coreProperties>
</file>